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MERY\FILE MERI 2025\PERENCANAAN\LAPORAN EVALUASI INSPEKTORAT TW I 2025\"/>
    </mc:Choice>
  </mc:AlternateContent>
  <xr:revisionPtr revIDLastSave="0" documentId="13_ncr:1_{4E45FC6B-ED7F-4FE1-AECE-95304CF387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KT 2025" sheetId="29" r:id="rId1"/>
  </sheets>
  <externalReferences>
    <externalReference r:id="rId2"/>
    <externalReference r:id="rId3"/>
    <externalReference r:id="rId4"/>
  </externalReferences>
  <definedNames>
    <definedName name="f.7">[1]RKPD!$B$3:$M$1048576</definedName>
    <definedName name="KUA">'[2]KUA-PPAS'!$B$3:$K$104</definedName>
    <definedName name="_xlnm.Print_Area" localSheetId="0">'RKT 2025'!$A$1:$L$108</definedName>
    <definedName name="RKA">[2]RKA!$B$4:$N$1048576</definedName>
    <definedName name="RKPD">[2]RKPD!$B$3:$M$1048576</definedName>
    <definedName name="RPJMD">'[2]Program RPJMD_pokok'!$B$3:$P$61</definedName>
    <definedName name="RPJMD2">'[2]Program RPJMD_revisi'!$B$3:$O$1048576</definedName>
    <definedName name="RR">'[3]Program RPJMD_revisi'!$B$3:$O$1048576</definedName>
  </definedNames>
  <calcPr calcId="181029"/>
</workbook>
</file>

<file path=xl/calcChain.xml><?xml version="1.0" encoding="utf-8"?>
<calcChain xmlns="http://schemas.openxmlformats.org/spreadsheetml/2006/main">
  <c r="K98" i="29" l="1"/>
  <c r="G87" i="29"/>
  <c r="G80" i="29"/>
  <c r="G77" i="29"/>
  <c r="G66" i="29"/>
  <c r="G64" i="29"/>
  <c r="G61" i="29"/>
  <c r="G55" i="29"/>
  <c r="G51" i="29"/>
  <c r="G45" i="29"/>
  <c r="G42" i="29" s="1"/>
  <c r="G39" i="29"/>
  <c r="G36" i="29" s="1"/>
  <c r="G30" i="29"/>
  <c r="G25" i="29"/>
  <c r="G20" i="29" s="1"/>
  <c r="G17" i="29"/>
  <c r="G14" i="29" s="1"/>
  <c r="G11" i="29"/>
  <c r="G8" i="29" s="1"/>
  <c r="G49" i="29" l="1"/>
</calcChain>
</file>

<file path=xl/sharedStrings.xml><?xml version="1.0" encoding="utf-8"?>
<sst xmlns="http://schemas.openxmlformats.org/spreadsheetml/2006/main" count="224" uniqueCount="166">
  <si>
    <t>KANTOR CAMAT MANGKUTANA TAHUN 2025</t>
  </si>
  <si>
    <t>No</t>
  </si>
  <si>
    <t>SASARAN</t>
  </si>
  <si>
    <t>INDIKATOR SASARAN</t>
  </si>
  <si>
    <t>TARGET</t>
  </si>
  <si>
    <t>PROGRAM/KEGIATAN</t>
  </si>
  <si>
    <t>INDIKATOR PROGRAM</t>
  </si>
  <si>
    <t>ANGGARAN</t>
  </si>
  <si>
    <t>SUB KEGIATAN</t>
  </si>
  <si>
    <t xml:space="preserve">INDIKATOR SUB KEGIATAN </t>
  </si>
  <si>
    <t xml:space="preserve">TARGET </t>
  </si>
  <si>
    <t>ANGGARAN (Rp)</t>
  </si>
  <si>
    <t>Meningkatnya Kemampuan Pelayanan Publik Penyelenggaraan Urusan Pemerintahan Kecamatan</t>
  </si>
  <si>
    <t>Indeks Kepuasan Masyarakat (IKM)</t>
  </si>
  <si>
    <t>PROGRAM PENYELENGGARAAN PEMERINTAHAN DAN PELAYANAN PUBLIK</t>
  </si>
  <si>
    <t>Persentase capaian kinerja peningkatan penyelenggaraan pemerintahan dan pelayanan publik ('%)</t>
  </si>
  <si>
    <t>Kegiatan Pelaksanaan Urusan Pemerintahan yang Dilimpahkan kepada Camat</t>
  </si>
  <si>
    <t>Persentase urusan pemerintahan yang dilimpahkan kepada camat yang dilaksanakan</t>
  </si>
  <si>
    <t>Sub Kegiatan Pelaksanaan Urusan Pemerintahan yang terkait dengan Pelayanan  Perizinan  Non Usaha</t>
  </si>
  <si>
    <t>Jumlah dokumen non perizinan usaha yang dilaksanakan</t>
  </si>
  <si>
    <t>12 Dokumen</t>
  </si>
  <si>
    <t>Warsi Salipadang, SE, M.Si</t>
  </si>
  <si>
    <t>100%</t>
  </si>
  <si>
    <t>PROGRAM PEMBERDAYAAN MASYARAKAT DESA DAN KELURAHAN</t>
  </si>
  <si>
    <t>Persentase Capaian Kinerja Pemberdayaan masyarakat Desa dan Kelurahan ('%)</t>
  </si>
  <si>
    <t>Sub Kegiatan Peningkatan Partisipasi Masyarakat dalam Forum Musyawarah Perencanaan Pembangunan di Desa</t>
  </si>
  <si>
    <t>Jumlah Lembaga kemasyarakatan yang berpartisipasi dalam forum musyawarah perencanaan Pembangunan di desa</t>
  </si>
  <si>
    <t>10 Lembaga</t>
  </si>
  <si>
    <t>Ahmad, S.AN</t>
  </si>
  <si>
    <t>Kegiatan Koordinasi Kegiatan Pemberdayaan Desa</t>
  </si>
  <si>
    <t>Persentase koordinasi kegiatan pemberdayaan desa yang dilaksanakan ('%)</t>
  </si>
  <si>
    <t>Sub Kegiatan Peningkatan Efektifitas Kegiatan Pemberdayaan Masyarakat di Wilayah Kecamatan</t>
  </si>
  <si>
    <t>Jumlah laporan peningkatan efektifitas kegiatan pemberdayaan Masyarakat di wilayah kecamatan</t>
  </si>
  <si>
    <t>12 Laporan</t>
  </si>
  <si>
    <t>PROGRAM KOORDINASI KETENTRAMAN DAN KETERTIBAN UMUM</t>
  </si>
  <si>
    <t>Persentase Rata-rata capaian kinerja pelayanan Ketentraman dan ketertiban umum ('%)</t>
  </si>
  <si>
    <t>Sub Kegiatan Sinergitas dengan Kepolisian Negara Republik Indonesia, Tentara Nasional Indonesia dan Instansi Vertikal di Wilayah Kecamatan</t>
  </si>
  <si>
    <t>Jumlah laporan hasil sinergitas dengan kepolisian negara republik Indonesia, tentara nasional Indonesia dan instansi vertikal di wilayah kecamatan</t>
  </si>
  <si>
    <t>8 Laporan</t>
  </si>
  <si>
    <t>Muslim, S.Pd</t>
  </si>
  <si>
    <t>Kegiatan Koordinasi Upaya Penyelenggaraan Ketenteraman dan Ketertiban Umum</t>
  </si>
  <si>
    <t>Persentase koordinasi upaya penyelenggaraan ketenteraman dan ketertiban umum yang dilaksanakan ('%)</t>
  </si>
  <si>
    <t>Sub Kegiatan Harmonisasi Hubungan Dengan Tokoh Agama dan Tokoh Masyarakat</t>
  </si>
  <si>
    <t>Jumlah laporan pelaksanaan harmonisasi hubungan dengan tokoh agama dan tokoh masyarakat</t>
  </si>
  <si>
    <t>4 Laporan</t>
  </si>
  <si>
    <t>Koordinasi Penerapan dan Penegakan Peraturan Daerah dan Peraturan Kepala Daerah</t>
  </si>
  <si>
    <t>Persentase pelaksanaan koordinasi penerapan penegakan Perda dan Perkada ('%)</t>
  </si>
  <si>
    <t>Koordinasi/Sinergi Dengan Perangkat Daerah yang Tugas dan Fungsinya di Bidang Penegakan Peraturan Perundang-Undangan dan/atau Kepolisian Negara Republik Indonesia</t>
  </si>
  <si>
    <t>Jumlah laporan koordinasi/sinergitas dengan perangkat daerah yang tugas dan fungsinya dibidang penegakan peraturan perundang-undangan dan/atau Kepolisian Negara Republik Indonesia</t>
  </si>
  <si>
    <t>PROGRAM PENYELENGGARAAN URUSAN PEMERINTAHAN UMUM</t>
  </si>
  <si>
    <t>Persentase Capaian Kinerja Penyelenggaran Pemerintahan Umum kecamatan ('%)</t>
  </si>
  <si>
    <t>Kegiatan Penyelenggaraan Urusan Pemerintahan Umum sesuai Penugasan Kepala Daerah</t>
  </si>
  <si>
    <t>Persentase rekomendasi Forum koordinasi pimpinan kecamatan yang ditindaklanjuti ('%)</t>
  </si>
  <si>
    <t>Sub Kegiatan Pelaksanaan Tugas Forum Koordinasi Pimpinan di Kecamatan</t>
  </si>
  <si>
    <t>Jumlah dokumen tugas forum koordinasi pimpinan di kecamatan</t>
  </si>
  <si>
    <t>Darmawati, SE</t>
  </si>
  <si>
    <t>PROGRAM PEMBINAAN DAN PENGAWASAN PEMERINTAHAN DESA</t>
  </si>
  <si>
    <t>Persentase penyelengaraan pemerintahan desa yang berjalan sesuai standar dan ketentuan perundangan yang berlaku ('%)</t>
  </si>
  <si>
    <t>Sub Kegiatan Fasilitasi Penyusunan Peraturan Desa dan Peraturan Kepala Desa</t>
  </si>
  <si>
    <t>Jumlah dokumen yang di fasilitasi dalam rangka penyusunan peraturan desa dan peraturan kepala desa</t>
  </si>
  <si>
    <t>22 Dokumen</t>
  </si>
  <si>
    <t>Kegiatan Fasilitasi, Rekomendasi dan Koordinasi Pembinaan dan Pengawasan Pemerintahan Desa</t>
  </si>
  <si>
    <t>Persentase fasilitasi, rekomendasi dan koordinasi pembinaan dan pengawasan Pemerintahan Desa yang dilaksanakan ('%)</t>
  </si>
  <si>
    <t>Sub Kegiatan Koordinasi Pelaksanaan Pembangunan Kawasan Perdesaan di Wilayah Kecamatan</t>
  </si>
  <si>
    <t>Jumlah laporan hasil koordinasi pelaksanaan Pembangunan Kawasan perdesaan di wilayah kecamatan</t>
  </si>
  <si>
    <t>Meningkatnya Capaian Kinerja dan Keuangan Penyelenggaraan Urusan Pemerintahan Kecamatan</t>
  </si>
  <si>
    <t>Nilai  SAKIP Hasil Evaluasi Inspektorat</t>
  </si>
  <si>
    <t>Program Penunjang Urusan Pemerintahan Daerah Kabupaten/Kota</t>
  </si>
  <si>
    <t>Persentase penunjang urusan perangkat daerah berjalan sesuai standar ('%)</t>
  </si>
  <si>
    <t>Kegiatan Perencanaan, Penganggaran, dan Evaluasi Kinerja Perangkat Daerah</t>
  </si>
  <si>
    <t xml:space="preserve">Persentase penyusunan dokumen perencanaan, penganggaran &amp; evaluasi tepat waktu </t>
  </si>
  <si>
    <t>Sub Kegiatan Penyusunan Dokumen Perencanaan Perangkat Daerah</t>
  </si>
  <si>
    <t>Jumlah Dokumen Perencanaan perangkat daerah</t>
  </si>
  <si>
    <t>2 Dok</t>
  </si>
  <si>
    <t>Meri, S.Pi</t>
  </si>
  <si>
    <t>Sub Kegiatan Koordinasi dan Penyusunan Dokumen RKA-SKPD</t>
  </si>
  <si>
    <t xml:space="preserve">Jumlah Dokumen RKA SKPD </t>
  </si>
  <si>
    <t>Sub Kegiatan Koordinasi dan Penyusunan DPA-SKPD</t>
  </si>
  <si>
    <t xml:space="preserve">Jumlah Dokumen DPA SKPD </t>
  </si>
  <si>
    <t>Sub Kegiatan Evaluasi Kinerja Perangkat Daerah</t>
  </si>
  <si>
    <t xml:space="preserve">Jumlah Laporan evaluasi Kinerja Perangkat Daerah </t>
  </si>
  <si>
    <t>10 Laporan</t>
  </si>
  <si>
    <t>Kegiatan Administrasi Keuangan Perangkat Daerah</t>
  </si>
  <si>
    <t>Persentase administrasi keuangan yang terselenggarakan dengan baik</t>
  </si>
  <si>
    <t>Sub Kegiatan Penyediaan Gaji dan Tunjangan ASN</t>
  </si>
  <si>
    <t>Jumlah orang yang menerima gaji dan tunjangan ASN</t>
  </si>
  <si>
    <t>18 Org</t>
  </si>
  <si>
    <t>Mansyur, S.Sos</t>
  </si>
  <si>
    <t>Sub Kegiatan Koordinasi dan Penyusunan Laporan Keuangan Bulanan/Triwulanan/Semesteran SKPD</t>
  </si>
  <si>
    <t xml:space="preserve">Jumlah laporan Keuangan Bulanan/Triwulanan/Semesteran SKPD </t>
  </si>
  <si>
    <t>18 Laporan</t>
  </si>
  <si>
    <t>Kegiatan Administrasi Barang Milik Daerah pada Perangkat Daerah</t>
  </si>
  <si>
    <t>Persentase Barang Milik Daerah (BMD) yang diadminisrasikan sesuai standar</t>
  </si>
  <si>
    <t>Sub Kegiatan Penatausahaan Barang Milik Daerah pada SKPD</t>
  </si>
  <si>
    <t xml:space="preserve">Jumlah laporan penatausahaan Barang Milik   Daerah pada SKPD </t>
  </si>
  <si>
    <t>Administrasi Kepegawaian Perangkat Daerah</t>
  </si>
  <si>
    <t>Persentase rata-rata capaian kinerja administrasi kepegawaian perangkat daerah</t>
  </si>
  <si>
    <t>Sub Kegiatan Pendataan dan Pengolahan Administrasi Kepegawaian</t>
  </si>
  <si>
    <t>Jumlah dokumen pendataan dan pengolahan Administrasi kepegawaian</t>
  </si>
  <si>
    <t>12 Dok</t>
  </si>
  <si>
    <t>Sub Kegiatan Bimbingan Teknis Implementasi Peraturan Perundang- Undangan</t>
  </si>
  <si>
    <t>Jumlah Orang yang Mengikuti Bimbingan Teknis Implementasi Peraturan Perundang-undangan</t>
  </si>
  <si>
    <t>Administrasi Umum Perangkat Daerah</t>
  </si>
  <si>
    <t>Persentase rata-rata capaian kinerja administrasi umum perangkat daerah</t>
  </si>
  <si>
    <t>Sub Kegiatan Penyediaan Komponen Instalasi Listrik/Penerangan Bangunan Kantor</t>
  </si>
  <si>
    <t>Jumlah paket komponen instalasi listrik/penerangan bangunan kantor yang disediakan</t>
  </si>
  <si>
    <t>1  Paket</t>
  </si>
  <si>
    <t>Sub Kegiatan Penyediaan Bahan Logistik Kantor</t>
  </si>
  <si>
    <t>Jumlah paket Bahan Logistik Kantor yang  disediakan</t>
  </si>
  <si>
    <t>1 Paket</t>
  </si>
  <si>
    <t>Sub Kegiatan Penyediaan Barang Cetakan dan Penggandaan</t>
  </si>
  <si>
    <t>Jumlah paket Barang Cetakan dan Penggandaan   yang disediakan</t>
  </si>
  <si>
    <t>Sub Kegiatan Penyediaan Bahan Bacaan dan Peraturan Perundang-undangan</t>
  </si>
  <si>
    <t>Jumlah dokumen Bahan Bacaan dan Peraturan  Perundang- undangan yang disediakan</t>
  </si>
  <si>
    <t>36 Dokumen</t>
  </si>
  <si>
    <t>Sub Kegiatan Fasilitasi Kunjungan Tamu</t>
  </si>
  <si>
    <t xml:space="preserve">Jumlah laporan fasilitasi kunjungan tamu  </t>
  </si>
  <si>
    <t>Sub Kegiatan Penyelenggaraan Rapat Koordinasi dan Konsultasi SKPD</t>
  </si>
  <si>
    <t xml:space="preserve">Jumlah laporan penyelenggaraan Rapat Koordinasi dan Konsultasi SKPD </t>
  </si>
  <si>
    <t>Kegiatan Pengadaan Barang Milik Daerah Penunjang Urusan Pemerintah Daerah</t>
  </si>
  <si>
    <t>Persentase BMD-PD penunjang yang terpenuhi</t>
  </si>
  <si>
    <t>Pengadaan Mebel</t>
  </si>
  <si>
    <t>Jumlah paket mebel yang disediakan</t>
  </si>
  <si>
    <t>2 Unit</t>
  </si>
  <si>
    <t>Pengadaan Peralatan dan Mesin Lainnya</t>
  </si>
  <si>
    <t>Jumlah unit peralatan dan mesin lainnya  yang disediakan</t>
  </si>
  <si>
    <t>3 Unit</t>
  </si>
  <si>
    <t>Pengadaan Saranan dan Prasaranana Gedung Kantor atau Bangunan Lainnya</t>
  </si>
  <si>
    <t>Jumlah unit sarana dan prasarana Gedung kantor atau bangunan lainnya yang disediakan</t>
  </si>
  <si>
    <t>5 Unit</t>
  </si>
  <si>
    <t>Kegiatan Penyediaan Jasa Penunjang Urusan Pemerintahan Daerah</t>
  </si>
  <si>
    <t>Persentase rata-rata capaian kinerja Penyediaan Jasa Penunjang Urusan Pemerintahan Daerah</t>
  </si>
  <si>
    <t>Sub Kegiatan Penyediaan Jasa Surat Menyurat</t>
  </si>
  <si>
    <t>Jumlah laporan penyediaan jasa surat menyurat</t>
  </si>
  <si>
    <t xml:space="preserve"> </t>
  </si>
  <si>
    <t>Sub Kegiatan Penyediaan Jasa Komunikasi, Sumber Daya Air dan Listrik</t>
  </si>
  <si>
    <t>Jumlah laporan penyediaan jasa komunikasi sumberdaya air dan listrik yang disediakan</t>
  </si>
  <si>
    <t>Sub Kegiatan Penyediaan Jasa peralatan dan perlengkapan kantor</t>
  </si>
  <si>
    <t xml:space="preserve">Jumlah laporan penyediaan jasa peralatan dan perlengkapan kantor yang disediakan </t>
  </si>
  <si>
    <t>2 Laporan</t>
  </si>
  <si>
    <t>Sub Kegiatan Penyediaan Jasa  Pelayanan Umum Kantor</t>
  </si>
  <si>
    <t xml:space="preserve">Jumlah laporan penyediaan jasa pelayanan umum kantor  yang disediakan </t>
  </si>
  <si>
    <t>Kegiatan Pemeliharaan Barang Milik Daerah Penunjang Urusan Pemerintahan Daerah</t>
  </si>
  <si>
    <t xml:space="preserve">Persentase Barang Milik Daerah penunjang urusan pemerintahan yang terpelihara dengan baik </t>
  </si>
  <si>
    <t>Sub Kegiatan Penyediaan Jasa Pemeliharaan, Biaya Pemeliharaan, Pajak, dan Perizinan Kendaraan Dinas Operasional atau Lapangan</t>
  </si>
  <si>
    <t>Jumlah kendaraan dinas operasional atau lapangan yang  dipelihara dan dibayarkan pajak dan perizinannya</t>
  </si>
  <si>
    <t>4 Unit</t>
  </si>
  <si>
    <t>Sub Kegiatan Pemeliharaan Peralatan dan Mesin Lainnya</t>
  </si>
  <si>
    <t>Jumlah peralatan dan mesin lainnya yang  dipelihara</t>
  </si>
  <si>
    <t>21 Unit</t>
  </si>
  <si>
    <t>Sub Kegiatan Pemeliharaan/Rehabilitasi Gedung Kantor dan Bangunan Lainnya</t>
  </si>
  <si>
    <t>Jumlah gedung kantor dan bangunan lainnya    yang dipelihara/ direhabilitasi</t>
  </si>
  <si>
    <t>Sub Kegiatan Pemeliharaan/Rehabilitasi Sarana dan Prasarana Gedung Kantor atau Bangunan Lainnya</t>
  </si>
  <si>
    <t>Jumlah  sarana dan prasarana gedung kantor dan bangunan lainnya    yang dipelihara/ direhabilitasi</t>
  </si>
  <si>
    <t>12 Unit</t>
  </si>
  <si>
    <t>JUMLAH</t>
  </si>
  <si>
    <t>Camat   Mangkutana,</t>
  </si>
  <si>
    <t>ZULKIFLI ADI SAPUTRA, ST</t>
  </si>
  <si>
    <t>Pkt. : Penata tK. I / III.d</t>
  </si>
  <si>
    <t>NIP. 19840710 201001 1 026</t>
  </si>
  <si>
    <t>87,50</t>
  </si>
  <si>
    <t>Mangkutana, 3 Januari  2025</t>
  </si>
  <si>
    <t>Ket.</t>
  </si>
  <si>
    <t xml:space="preserve">  RENCANA KINERJA TAHUNAN ( RKT)</t>
  </si>
  <si>
    <t>72,65</t>
  </si>
  <si>
    <t>4 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</si>
</sst>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&quot;Rp&quot;* #,##0.00_);_(&quot;Rp&quot;* \(#,##0.00\);_(&quot;Rp&quot;* &quot;-&quot;??_);_(@_)"/>
    <numFmt numFmtId="166" formatCode="_(* #,##0.000_);_(* \(#,##0.000\);_(* &quot;-&quot;???_);_(@_)"/>
  </numFmts>
  <fonts count="40">
    <font>
      <sz val="11"/>
      <color theme="1"/>
      <name val="Calibri"/>
      <charset val="134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Tahoma"/>
      <family val="2"/>
    </font>
    <font>
      <sz val="10"/>
      <name val="Century Gothic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indexed="8"/>
      <name val="Century Gothic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Century Gothic"/>
      <family val="2"/>
    </font>
    <font>
      <sz val="10"/>
      <name val="Arial"/>
      <family val="2"/>
    </font>
    <font>
      <b/>
      <u/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000000"/>
      <name val="Arial Narrow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26">
    <xf numFmtId="0" fontId="0" fillId="0" borderId="0"/>
    <xf numFmtId="41" fontId="29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7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8" fillId="0" borderId="0">
      <alignment vertical="top"/>
    </xf>
    <xf numFmtId="0" fontId="30" fillId="0" borderId="0"/>
    <xf numFmtId="0" fontId="29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30" fillId="0" borderId="0"/>
    <xf numFmtId="0" fontId="8" fillId="0" borderId="0">
      <alignment vertical="top"/>
    </xf>
    <xf numFmtId="0" fontId="8" fillId="0" borderId="0">
      <alignment vertical="top"/>
    </xf>
    <xf numFmtId="0" fontId="7" fillId="0" borderId="0"/>
    <xf numFmtId="0" fontId="8" fillId="0" borderId="0">
      <alignment vertical="top"/>
    </xf>
    <xf numFmtId="0" fontId="29" fillId="0" borderId="0"/>
    <xf numFmtId="0" fontId="30" fillId="0" borderId="0"/>
    <xf numFmtId="0" fontId="8" fillId="0" borderId="0">
      <alignment vertical="top"/>
    </xf>
    <xf numFmtId="0" fontId="8" fillId="0" borderId="0">
      <alignment vertical="top"/>
    </xf>
    <xf numFmtId="0" fontId="3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7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8" fillId="0" borderId="0">
      <alignment vertical="top"/>
    </xf>
    <xf numFmtId="0" fontId="3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30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4" fillId="3" borderId="0">
      <alignment horizontal="left" vertical="top"/>
    </xf>
    <xf numFmtId="0" fontId="34" fillId="3" borderId="0">
      <alignment horizontal="right" vertical="top"/>
    </xf>
    <xf numFmtId="0" fontId="35" fillId="3" borderId="0">
      <alignment horizontal="left" vertical="top"/>
    </xf>
    <xf numFmtId="0" fontId="36" fillId="3" borderId="0">
      <alignment horizontal="left" vertical="top"/>
    </xf>
    <xf numFmtId="0" fontId="36" fillId="3" borderId="0">
      <alignment horizontal="right" vertical="top"/>
    </xf>
    <xf numFmtId="0" fontId="35" fillId="3" borderId="0">
      <alignment horizontal="right" vertical="top"/>
    </xf>
    <xf numFmtId="0" fontId="35" fillId="3" borderId="0">
      <alignment horizontal="right" vertical="top"/>
    </xf>
    <xf numFmtId="0" fontId="37" fillId="3" borderId="0">
      <alignment horizontal="center" vertical="top"/>
    </xf>
    <xf numFmtId="0" fontId="34" fillId="3" borderId="0">
      <alignment horizontal="left" vertical="top"/>
    </xf>
    <xf numFmtId="0" fontId="38" fillId="3" borderId="0">
      <alignment horizontal="center" vertical="top"/>
    </xf>
    <xf numFmtId="0" fontId="38" fillId="3" borderId="0">
      <alignment horizontal="right" vertical="top"/>
    </xf>
    <xf numFmtId="0" fontId="38" fillId="3" borderId="0">
      <alignment horizontal="left" vertical="top"/>
    </xf>
    <xf numFmtId="0" fontId="37" fillId="3" borderId="0">
      <alignment horizontal="right" vertical="center"/>
    </xf>
  </cellStyleXfs>
  <cellXfs count="309">
    <xf numFmtId="0" fontId="0" fillId="0" borderId="0" xfId="0"/>
    <xf numFmtId="0" fontId="8" fillId="2" borderId="5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vertical="center"/>
    </xf>
    <xf numFmtId="0" fontId="2" fillId="2" borderId="6" xfId="0" applyFont="1" applyFill="1" applyBorder="1"/>
    <xf numFmtId="0" fontId="2" fillId="2" borderId="0" xfId="0" applyFont="1" applyFill="1"/>
    <xf numFmtId="0" fontId="2" fillId="2" borderId="8" xfId="0" applyFont="1" applyFill="1" applyBorder="1"/>
    <xf numFmtId="0" fontId="10" fillId="0" borderId="0" xfId="0" applyFont="1"/>
    <xf numFmtId="0" fontId="11" fillId="0" borderId="0" xfId="0" applyFont="1"/>
    <xf numFmtId="49" fontId="11" fillId="0" borderId="0" xfId="0" applyNumberFormat="1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top" wrapText="1"/>
    </xf>
    <xf numFmtId="49" fontId="5" fillId="2" borderId="18" xfId="0" applyNumberFormat="1" applyFont="1" applyFill="1" applyBorder="1" applyAlignment="1">
      <alignment horizontal="center" vertical="top" wrapText="1"/>
    </xf>
    <xf numFmtId="49" fontId="5" fillId="2" borderId="14" xfId="0" applyNumberFormat="1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left" vertical="top" wrapText="1"/>
    </xf>
    <xf numFmtId="49" fontId="6" fillId="2" borderId="10" xfId="0" applyNumberFormat="1" applyFont="1" applyFill="1" applyBorder="1" applyAlignment="1">
      <alignment horizontal="center" vertical="center" wrapText="1"/>
    </xf>
    <xf numFmtId="41" fontId="6" fillId="2" borderId="10" xfId="0" applyNumberFormat="1" applyFont="1" applyFill="1" applyBorder="1" applyAlignment="1">
      <alignment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1" fontId="6" fillId="2" borderId="13" xfId="0" applyNumberFormat="1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left" vertical="top" wrapText="1"/>
    </xf>
    <xf numFmtId="49" fontId="6" fillId="2" borderId="18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/>
    <xf numFmtId="0" fontId="7" fillId="2" borderId="18" xfId="0" applyFont="1" applyFill="1" applyBorder="1" applyAlignment="1">
      <alignment vertical="center" wrapText="1"/>
    </xf>
    <xf numFmtId="41" fontId="6" fillId="2" borderId="18" xfId="0" applyNumberFormat="1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 wrapText="1"/>
    </xf>
    <xf numFmtId="9" fontId="5" fillId="2" borderId="10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9" fontId="5" fillId="2" borderId="13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1" fontId="9" fillId="2" borderId="14" xfId="0" applyNumberFormat="1" applyFont="1" applyFill="1" applyBorder="1" applyAlignment="1">
      <alignment horizontal="left" vertical="center" wrapText="1"/>
    </xf>
    <xf numFmtId="41" fontId="8" fillId="2" borderId="13" xfId="0" applyNumberFormat="1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/>
    </xf>
    <xf numFmtId="41" fontId="9" fillId="2" borderId="10" xfId="0" applyNumberFormat="1" applyFont="1" applyFill="1" applyBorder="1" applyAlignment="1">
      <alignment horizontal="left" vertical="center" wrapText="1"/>
    </xf>
    <xf numFmtId="9" fontId="8" fillId="2" borderId="13" xfId="0" applyNumberFormat="1" applyFont="1" applyFill="1" applyBorder="1" applyAlignment="1">
      <alignment horizontal="center" vertical="center"/>
    </xf>
    <xf numFmtId="9" fontId="8" fillId="2" borderId="14" xfId="0" applyNumberFormat="1" applyFont="1" applyFill="1" applyBorder="1" applyAlignment="1">
      <alignment horizontal="center" vertical="center"/>
    </xf>
    <xf numFmtId="41" fontId="17" fillId="2" borderId="14" xfId="0" applyNumberFormat="1" applyFont="1" applyFill="1" applyBorder="1" applyAlignment="1">
      <alignment horizontal="right" vertical="center"/>
    </xf>
    <xf numFmtId="9" fontId="8" fillId="2" borderId="18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 wrapText="1"/>
    </xf>
    <xf numFmtId="9" fontId="5" fillId="2" borderId="10" xfId="0" applyNumberFormat="1" applyFont="1" applyFill="1" applyBorder="1" applyAlignment="1">
      <alignment horizontal="center" vertical="center"/>
    </xf>
    <xf numFmtId="41" fontId="5" fillId="2" borderId="10" xfId="0" applyNumberFormat="1" applyFont="1" applyFill="1" applyBorder="1" applyAlignment="1">
      <alignment vertical="center" wrapText="1"/>
    </xf>
    <xf numFmtId="0" fontId="2" fillId="2" borderId="22" xfId="0" applyFont="1" applyFill="1" applyBorder="1"/>
    <xf numFmtId="0" fontId="5" fillId="2" borderId="13" xfId="0" applyFont="1" applyFill="1" applyBorder="1" applyAlignment="1">
      <alignment horizontal="left" vertical="center" wrapText="1"/>
    </xf>
    <xf numFmtId="9" fontId="5" fillId="2" borderId="13" xfId="0" applyNumberFormat="1" applyFont="1" applyFill="1" applyBorder="1" applyAlignment="1">
      <alignment horizontal="center" vertical="center"/>
    </xf>
    <xf numFmtId="41" fontId="5" fillId="2" borderId="13" xfId="0" applyNumberFormat="1" applyFont="1" applyFill="1" applyBorder="1" applyAlignment="1">
      <alignment vertical="center" wrapText="1"/>
    </xf>
    <xf numFmtId="0" fontId="2" fillId="2" borderId="24" xfId="0" applyFont="1" applyFill="1" applyBorder="1"/>
    <xf numFmtId="0" fontId="8" fillId="2" borderId="14" xfId="0" applyFont="1" applyFill="1" applyBorder="1" applyAlignment="1">
      <alignment horizontal="center" vertical="center"/>
    </xf>
    <xf numFmtId="9" fontId="18" fillId="2" borderId="10" xfId="0" applyNumberFormat="1" applyFont="1" applyFill="1" applyBorder="1" applyAlignment="1">
      <alignment horizontal="center" vertical="center"/>
    </xf>
    <xf numFmtId="9" fontId="8" fillId="2" borderId="0" xfId="0" applyNumberFormat="1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9" fontId="8" fillId="2" borderId="10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41" fontId="8" fillId="2" borderId="23" xfId="0" applyNumberFormat="1" applyFont="1" applyFill="1" applyBorder="1" applyAlignment="1">
      <alignment vertical="center" wrapText="1"/>
    </xf>
    <xf numFmtId="9" fontId="8" fillId="2" borderId="14" xfId="0" applyNumberFormat="1" applyFont="1" applyFill="1" applyBorder="1" applyAlignment="1">
      <alignment horizontal="center" vertical="top" wrapText="1"/>
    </xf>
    <xf numFmtId="41" fontId="7" fillId="2" borderId="17" xfId="18" applyNumberFormat="1" applyFont="1" applyFill="1" applyBorder="1" applyAlignment="1">
      <alignment horizontal="right" vertical="top"/>
    </xf>
    <xf numFmtId="0" fontId="8" fillId="2" borderId="14" xfId="0" applyFont="1" applyFill="1" applyBorder="1" applyAlignment="1">
      <alignment horizontal="center" vertical="top"/>
    </xf>
    <xf numFmtId="41" fontId="2" fillId="2" borderId="17" xfId="0" applyNumberFormat="1" applyFont="1" applyFill="1" applyBorder="1" applyAlignment="1">
      <alignment vertical="top"/>
    </xf>
    <xf numFmtId="41" fontId="2" fillId="2" borderId="17" xfId="0" applyNumberFormat="1" applyFont="1" applyFill="1" applyBorder="1" applyAlignment="1">
      <alignment horizontal="right" vertical="top"/>
    </xf>
    <xf numFmtId="9" fontId="18" fillId="2" borderId="13" xfId="0" applyNumberFormat="1" applyFont="1" applyFill="1" applyBorder="1" applyAlignment="1">
      <alignment horizontal="center" vertical="center" wrapText="1"/>
    </xf>
    <xf numFmtId="41" fontId="2" fillId="2" borderId="17" xfId="0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41" fontId="7" fillId="2" borderId="21" xfId="1" applyFont="1" applyFill="1" applyBorder="1" applyAlignment="1" applyProtection="1">
      <alignment vertical="center"/>
    </xf>
    <xf numFmtId="0" fontId="7" fillId="2" borderId="13" xfId="0" applyFont="1" applyFill="1" applyBorder="1" applyAlignment="1">
      <alignment horizontal="center" vertical="center"/>
    </xf>
    <xf numFmtId="41" fontId="7" fillId="2" borderId="23" xfId="1" applyFont="1" applyFill="1" applyBorder="1" applyAlignment="1" applyProtection="1">
      <alignment vertical="center"/>
    </xf>
    <xf numFmtId="0" fontId="7" fillId="2" borderId="14" xfId="0" applyFont="1" applyFill="1" applyBorder="1" applyAlignment="1">
      <alignment horizontal="center" vertical="center"/>
    </xf>
    <xf numFmtId="41" fontId="3" fillId="2" borderId="17" xfId="18" applyNumberFormat="1" applyFont="1" applyFill="1" applyBorder="1" applyAlignment="1">
      <alignment horizontal="right" vertical="center"/>
    </xf>
    <xf numFmtId="0" fontId="7" fillId="2" borderId="26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center" vertical="center"/>
    </xf>
    <xf numFmtId="41" fontId="7" fillId="2" borderId="28" xfId="1" applyFont="1" applyFill="1" applyBorder="1" applyAlignment="1" applyProtection="1">
      <alignment vertical="center"/>
    </xf>
    <xf numFmtId="41" fontId="3" fillId="2" borderId="21" xfId="18" applyNumberFormat="1" applyFont="1" applyFill="1" applyBorder="1" applyAlignment="1">
      <alignment horizontal="right" vertical="center"/>
    </xf>
    <xf numFmtId="41" fontId="2" fillId="2" borderId="23" xfId="1" applyFont="1" applyFill="1" applyBorder="1" applyAlignment="1" applyProtection="1">
      <alignment vertical="center"/>
    </xf>
    <xf numFmtId="0" fontId="5" fillId="2" borderId="14" xfId="0" applyFont="1" applyFill="1" applyBorder="1" applyAlignment="1">
      <alignment vertical="top" wrapText="1"/>
    </xf>
    <xf numFmtId="0" fontId="8" fillId="2" borderId="14" xfId="0" applyFont="1" applyFill="1" applyBorder="1" applyAlignment="1">
      <alignment horizontal="left" vertical="top" wrapText="1"/>
    </xf>
    <xf numFmtId="0" fontId="5" fillId="2" borderId="29" xfId="0" applyFont="1" applyFill="1" applyBorder="1" applyAlignment="1">
      <alignment vertical="top" wrapText="1"/>
    </xf>
    <xf numFmtId="0" fontId="8" fillId="2" borderId="29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vertical="top" wrapText="1"/>
    </xf>
    <xf numFmtId="0" fontId="2" fillId="2" borderId="13" xfId="0" applyFont="1" applyFill="1" applyBorder="1"/>
    <xf numFmtId="0" fontId="2" fillId="2" borderId="30" xfId="0" applyFont="1" applyFill="1" applyBorder="1"/>
    <xf numFmtId="0" fontId="5" fillId="2" borderId="18" xfId="0" applyFont="1" applyFill="1" applyBorder="1" applyAlignment="1">
      <alignment vertical="top" wrapText="1"/>
    </xf>
    <xf numFmtId="0" fontId="23" fillId="2" borderId="35" xfId="28" applyFont="1" applyFill="1" applyBorder="1" applyAlignment="1">
      <alignment horizontal="left" vertical="top" wrapText="1"/>
    </xf>
    <xf numFmtId="0" fontId="2" fillId="2" borderId="10" xfId="0" applyFont="1" applyFill="1" applyBorder="1"/>
    <xf numFmtId="0" fontId="5" fillId="2" borderId="10" xfId="0" applyFont="1" applyFill="1" applyBorder="1" applyAlignment="1">
      <alignment vertical="top" wrapText="1"/>
    </xf>
    <xf numFmtId="0" fontId="2" fillId="2" borderId="18" xfId="0" applyFont="1" applyFill="1" applyBorder="1"/>
    <xf numFmtId="49" fontId="2" fillId="0" borderId="0" xfId="0" applyNumberFormat="1" applyFont="1"/>
    <xf numFmtId="49" fontId="10" fillId="0" borderId="0" xfId="0" applyNumberFormat="1" applyFont="1"/>
    <xf numFmtId="0" fontId="2" fillId="0" borderId="0" xfId="0" applyFont="1" applyAlignment="1">
      <alignment horizontal="left" indent="1"/>
    </xf>
    <xf numFmtId="0" fontId="8" fillId="2" borderId="14" xfId="0" applyFont="1" applyFill="1" applyBorder="1" applyAlignment="1">
      <alignment vertical="top" wrapText="1"/>
    </xf>
    <xf numFmtId="41" fontId="3" fillId="2" borderId="17" xfId="0" applyNumberFormat="1" applyFont="1" applyFill="1" applyBorder="1" applyAlignment="1">
      <alignment horizontal="left" vertical="top" wrapText="1"/>
    </xf>
    <xf numFmtId="0" fontId="8" fillId="2" borderId="29" xfId="0" applyFont="1" applyFill="1" applyBorder="1" applyAlignment="1">
      <alignment vertical="top" wrapText="1"/>
    </xf>
    <xf numFmtId="41" fontId="4" fillId="2" borderId="38" xfId="0" applyNumberFormat="1" applyFont="1" applyFill="1" applyBorder="1" applyAlignment="1">
      <alignment horizontal="right" vertical="top"/>
    </xf>
    <xf numFmtId="9" fontId="5" fillId="2" borderId="39" xfId="0" applyNumberFormat="1" applyFont="1" applyFill="1" applyBorder="1" applyAlignment="1">
      <alignment horizontal="center" vertical="top" wrapText="1"/>
    </xf>
    <xf numFmtId="9" fontId="8" fillId="2" borderId="39" xfId="0" applyNumberFormat="1" applyFont="1" applyFill="1" applyBorder="1" applyAlignment="1">
      <alignment horizontal="center" vertical="center"/>
    </xf>
    <xf numFmtId="41" fontId="4" fillId="2" borderId="17" xfId="0" applyNumberFormat="1" applyFont="1" applyFill="1" applyBorder="1" applyAlignment="1">
      <alignment horizontal="right" vertical="center"/>
    </xf>
    <xf numFmtId="41" fontId="8" fillId="2" borderId="17" xfId="0" applyNumberFormat="1" applyFont="1" applyFill="1" applyBorder="1" applyAlignment="1">
      <alignment vertical="center" wrapText="1"/>
    </xf>
    <xf numFmtId="41" fontId="3" fillId="2" borderId="17" xfId="0" applyNumberFormat="1" applyFont="1" applyFill="1" applyBorder="1" applyAlignment="1">
      <alignment horizontal="left" vertical="center" wrapText="1"/>
    </xf>
    <xf numFmtId="41" fontId="8" fillId="2" borderId="28" xfId="0" applyNumberFormat="1" applyFont="1" applyFill="1" applyBorder="1" applyAlignment="1">
      <alignment vertical="center" wrapText="1"/>
    </xf>
    <xf numFmtId="0" fontId="14" fillId="2" borderId="41" xfId="28" applyFont="1" applyFill="1" applyBorder="1" applyAlignment="1">
      <alignment horizontal="left" vertical="top" wrapText="1"/>
    </xf>
    <xf numFmtId="41" fontId="17" fillId="2" borderId="38" xfId="0" applyNumberFormat="1" applyFont="1" applyFill="1" applyBorder="1" applyAlignment="1">
      <alignment horizontal="left" vertical="center" wrapText="1"/>
    </xf>
    <xf numFmtId="41" fontId="26" fillId="2" borderId="23" xfId="0" applyNumberFormat="1" applyFont="1" applyFill="1" applyBorder="1" applyAlignment="1">
      <alignment vertical="center" wrapText="1"/>
    </xf>
    <xf numFmtId="41" fontId="8" fillId="2" borderId="40" xfId="0" applyNumberFormat="1" applyFont="1" applyFill="1" applyBorder="1" applyAlignment="1">
      <alignment vertical="center" wrapText="1"/>
    </xf>
    <xf numFmtId="9" fontId="8" fillId="2" borderId="13" xfId="0" applyNumberFormat="1" applyFont="1" applyFill="1" applyBorder="1" applyAlignment="1">
      <alignment horizontal="center" vertical="top"/>
    </xf>
    <xf numFmtId="41" fontId="4" fillId="2" borderId="17" xfId="0" applyNumberFormat="1" applyFont="1" applyFill="1" applyBorder="1" applyAlignment="1">
      <alignment horizontal="right" vertical="top"/>
    </xf>
    <xf numFmtId="41" fontId="9" fillId="2" borderId="10" xfId="0" applyNumberFormat="1" applyFont="1" applyFill="1" applyBorder="1" applyAlignment="1">
      <alignment horizontal="center" vertical="top" wrapText="1"/>
    </xf>
    <xf numFmtId="41" fontId="3" fillId="2" borderId="21" xfId="0" applyNumberFormat="1" applyFont="1" applyFill="1" applyBorder="1" applyAlignment="1">
      <alignment horizontal="left" vertical="center" wrapText="1"/>
    </xf>
    <xf numFmtId="41" fontId="8" fillId="2" borderId="21" xfId="0" applyNumberFormat="1" applyFont="1" applyFill="1" applyBorder="1" applyAlignment="1">
      <alignment vertical="center" wrapText="1"/>
    </xf>
    <xf numFmtId="0" fontId="2" fillId="2" borderId="27" xfId="0" applyFont="1" applyFill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7" xfId="0" applyFont="1" applyFill="1" applyBorder="1"/>
    <xf numFmtId="0" fontId="10" fillId="2" borderId="0" xfId="0" applyFont="1" applyFill="1"/>
    <xf numFmtId="0" fontId="1" fillId="2" borderId="12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top" wrapText="1"/>
    </xf>
    <xf numFmtId="0" fontId="2" fillId="2" borderId="12" xfId="0" applyFont="1" applyFill="1" applyBorder="1"/>
    <xf numFmtId="9" fontId="1" fillId="2" borderId="1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/>
    </xf>
    <xf numFmtId="0" fontId="1" fillId="2" borderId="13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9" fontId="1" fillId="2" borderId="17" xfId="0" applyNumberFormat="1" applyFont="1" applyFill="1" applyBorder="1" applyAlignment="1">
      <alignment horizontal="center" vertical="center"/>
    </xf>
    <xf numFmtId="41" fontId="5" fillId="2" borderId="14" xfId="0" applyNumberFormat="1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left" vertical="top" wrapText="1"/>
    </xf>
    <xf numFmtId="41" fontId="5" fillId="2" borderId="18" xfId="0" applyNumberFormat="1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vertical="top"/>
    </xf>
    <xf numFmtId="0" fontId="1" fillId="2" borderId="18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/>
    </xf>
    <xf numFmtId="0" fontId="1" fillId="2" borderId="14" xfId="0" applyFont="1" applyFill="1" applyBorder="1" applyAlignment="1">
      <alignment vertical="top" wrapText="1"/>
    </xf>
    <xf numFmtId="41" fontId="5" fillId="2" borderId="10" xfId="0" applyNumberFormat="1" applyFont="1" applyFill="1" applyBorder="1" applyAlignment="1">
      <alignment horizontal="center" vertical="center" wrapText="1"/>
    </xf>
    <xf numFmtId="41" fontId="5" fillId="2" borderId="13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vertical="top" wrapText="1"/>
    </xf>
    <xf numFmtId="41" fontId="5" fillId="2" borderId="14" xfId="0" applyNumberFormat="1" applyFont="1" applyFill="1" applyBorder="1" applyAlignment="1">
      <alignment horizontal="center" vertical="center" wrapText="1"/>
    </xf>
    <xf numFmtId="41" fontId="5" fillId="2" borderId="1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top"/>
    </xf>
    <xf numFmtId="0" fontId="16" fillId="2" borderId="15" xfId="0" applyFont="1" applyFill="1" applyBorder="1"/>
    <xf numFmtId="9" fontId="1" fillId="2" borderId="10" xfId="0" applyNumberFormat="1" applyFont="1" applyFill="1" applyBorder="1" applyAlignment="1">
      <alignment horizontal="center"/>
    </xf>
    <xf numFmtId="49" fontId="1" fillId="2" borderId="13" xfId="0" applyNumberFormat="1" applyFont="1" applyFill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41" fontId="5" fillId="2" borderId="14" xfId="0" applyNumberFormat="1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center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 wrapText="1"/>
    </xf>
    <xf numFmtId="41" fontId="1" fillId="2" borderId="21" xfId="1" applyFont="1" applyFill="1" applyBorder="1" applyAlignment="1" applyProtection="1">
      <alignment vertical="center"/>
    </xf>
    <xf numFmtId="41" fontId="1" fillId="2" borderId="23" xfId="1" applyFont="1" applyFill="1" applyBorder="1" applyAlignment="1" applyProtection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41" fontId="2" fillId="2" borderId="18" xfId="1" applyFont="1" applyFill="1" applyBorder="1" applyAlignment="1" applyProtection="1">
      <alignment vertical="center"/>
    </xf>
    <xf numFmtId="41" fontId="2" fillId="2" borderId="28" xfId="1" applyFont="1" applyFill="1" applyBorder="1" applyAlignment="1" applyProtection="1">
      <alignment vertical="center"/>
    </xf>
    <xf numFmtId="9" fontId="18" fillId="2" borderId="14" xfId="0" applyNumberFormat="1" applyFont="1" applyFill="1" applyBorder="1" applyAlignment="1">
      <alignment horizontal="center" vertical="center"/>
    </xf>
    <xf numFmtId="9" fontId="18" fillId="2" borderId="13" xfId="0" applyNumberFormat="1" applyFont="1" applyFill="1" applyBorder="1" applyAlignment="1">
      <alignment horizontal="center" vertical="center"/>
    </xf>
    <xf numFmtId="41" fontId="2" fillId="2" borderId="13" xfId="1" applyFont="1" applyFill="1" applyBorder="1" applyAlignment="1" applyProtection="1">
      <alignment vertical="center"/>
    </xf>
    <xf numFmtId="0" fontId="2" fillId="2" borderId="3" xfId="0" applyFont="1" applyFill="1" applyBorder="1"/>
    <xf numFmtId="0" fontId="19" fillId="2" borderId="10" xfId="0" applyFont="1" applyFill="1" applyBorder="1" applyAlignment="1">
      <alignment horizontal="left" vertical="center" wrapText="1"/>
    </xf>
    <xf numFmtId="41" fontId="2" fillId="2" borderId="21" xfId="1" applyFont="1" applyFill="1" applyBorder="1" applyAlignment="1" applyProtection="1">
      <alignment vertical="center"/>
    </xf>
    <xf numFmtId="0" fontId="2" fillId="2" borderId="2" xfId="0" applyFont="1" applyFill="1" applyBorder="1"/>
    <xf numFmtId="0" fontId="2" fillId="2" borderId="5" xfId="0" applyFont="1" applyFill="1" applyBorder="1" applyAlignment="1">
      <alignment vertical="top"/>
    </xf>
    <xf numFmtId="9" fontId="8" fillId="2" borderId="29" xfId="0" applyNumberFormat="1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26" xfId="0" applyFont="1" applyFill="1" applyBorder="1" applyAlignment="1">
      <alignment vertical="top"/>
    </xf>
    <xf numFmtId="49" fontId="5" fillId="2" borderId="1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 wrapText="1"/>
    </xf>
    <xf numFmtId="49" fontId="5" fillId="2" borderId="29" xfId="0" applyNumberFormat="1" applyFont="1" applyFill="1" applyBorder="1" applyAlignment="1">
      <alignment horizontal="center" vertical="center" wrapText="1"/>
    </xf>
    <xf numFmtId="41" fontId="5" fillId="2" borderId="29" xfId="0" applyNumberFormat="1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20" fillId="2" borderId="14" xfId="0" applyFont="1" applyFill="1" applyBorder="1" applyAlignment="1">
      <alignment horizontal="left" vertical="top" wrapText="1"/>
    </xf>
    <xf numFmtId="0" fontId="20" fillId="2" borderId="13" xfId="0" applyFont="1" applyFill="1" applyBorder="1" applyAlignment="1">
      <alignment horizontal="left" vertical="top" wrapText="1"/>
    </xf>
    <xf numFmtId="49" fontId="5" fillId="2" borderId="18" xfId="0" applyNumberFormat="1" applyFont="1" applyFill="1" applyBorder="1" applyAlignment="1">
      <alignment horizontal="center" vertical="center" wrapText="1"/>
    </xf>
    <xf numFmtId="41" fontId="22" fillId="2" borderId="32" xfId="0" applyNumberFormat="1" applyFont="1" applyFill="1" applyBorder="1" applyAlignment="1">
      <alignment vertical="center" wrapText="1"/>
    </xf>
    <xf numFmtId="41" fontId="5" fillId="2" borderId="34" xfId="0" applyNumberFormat="1" applyFont="1" applyFill="1" applyBorder="1" applyAlignment="1">
      <alignment vertical="center" wrapText="1"/>
    </xf>
    <xf numFmtId="49" fontId="5" fillId="2" borderId="13" xfId="0" applyNumberFormat="1" applyFont="1" applyFill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vertical="center" wrapText="1"/>
    </xf>
    <xf numFmtId="41" fontId="19" fillId="2" borderId="25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49" fontId="2" fillId="2" borderId="0" xfId="0" applyNumberFormat="1" applyFont="1" applyFill="1"/>
    <xf numFmtId="0" fontId="24" fillId="2" borderId="0" xfId="0" applyFont="1" applyFill="1" applyAlignment="1">
      <alignment vertical="center"/>
    </xf>
    <xf numFmtId="41" fontId="2" fillId="2" borderId="0" xfId="0" applyNumberFormat="1" applyFont="1" applyFill="1"/>
    <xf numFmtId="0" fontId="19" fillId="2" borderId="0" xfId="0" applyFont="1" applyFill="1" applyAlignment="1">
      <alignment vertical="center"/>
    </xf>
    <xf numFmtId="166" fontId="2" fillId="2" borderId="0" xfId="0" applyNumberFormat="1" applyFont="1" applyFill="1"/>
    <xf numFmtId="0" fontId="25" fillId="2" borderId="0" xfId="0" applyFont="1" applyFill="1"/>
    <xf numFmtId="49" fontId="10" fillId="2" borderId="0" xfId="0" applyNumberFormat="1" applyFont="1" applyFill="1"/>
    <xf numFmtId="9" fontId="18" fillId="2" borderId="14" xfId="0" applyNumberFormat="1" applyFont="1" applyFill="1" applyBorder="1" applyAlignment="1">
      <alignment horizontal="center" vertical="top" wrapText="1"/>
    </xf>
    <xf numFmtId="41" fontId="2" fillId="2" borderId="17" xfId="1" applyFont="1" applyFill="1" applyBorder="1" applyAlignment="1" applyProtection="1">
      <alignment vertical="top"/>
    </xf>
    <xf numFmtId="41" fontId="2" fillId="2" borderId="40" xfId="1" applyFont="1" applyFill="1" applyBorder="1" applyAlignment="1" applyProtection="1">
      <alignment vertical="top"/>
    </xf>
    <xf numFmtId="9" fontId="18" fillId="2" borderId="14" xfId="0" applyNumberFormat="1" applyFont="1" applyFill="1" applyBorder="1" applyAlignment="1">
      <alignment horizontal="center" vertical="top"/>
    </xf>
    <xf numFmtId="41" fontId="2" fillId="2" borderId="40" xfId="1" applyFont="1" applyFill="1" applyBorder="1" applyAlignment="1" applyProtection="1">
      <alignment vertical="center"/>
    </xf>
    <xf numFmtId="0" fontId="2" fillId="2" borderId="23" xfId="0" applyFont="1" applyFill="1" applyBorder="1"/>
    <xf numFmtId="9" fontId="18" fillId="2" borderId="29" xfId="0" applyNumberFormat="1" applyFont="1" applyFill="1" applyBorder="1" applyAlignment="1">
      <alignment horizontal="center" vertical="center"/>
    </xf>
    <xf numFmtId="49" fontId="19" fillId="2" borderId="37" xfId="0" applyNumberFormat="1" applyFont="1" applyFill="1" applyBorder="1" applyAlignment="1">
      <alignment horizontal="left" vertical="center"/>
    </xf>
    <xf numFmtId="0" fontId="19" fillId="2" borderId="37" xfId="0" applyFont="1" applyFill="1" applyBorder="1" applyAlignment="1">
      <alignment horizontal="center" vertical="center"/>
    </xf>
    <xf numFmtId="41" fontId="1" fillId="2" borderId="25" xfId="0" applyNumberFormat="1" applyFont="1" applyFill="1" applyBorder="1" applyAlignment="1">
      <alignment vertical="center"/>
    </xf>
    <xf numFmtId="49" fontId="19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49" fontId="27" fillId="2" borderId="0" xfId="0" applyNumberFormat="1" applyFont="1" applyFill="1" applyAlignment="1">
      <alignment horizontal="left" vertical="center"/>
    </xf>
    <xf numFmtId="0" fontId="7" fillId="2" borderId="22" xfId="0" applyFont="1" applyFill="1" applyBorder="1" applyAlignment="1">
      <alignment horizontal="left" vertical="top" wrapText="1"/>
    </xf>
    <xf numFmtId="0" fontId="26" fillId="2" borderId="11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vertical="top"/>
    </xf>
    <xf numFmtId="0" fontId="1" fillId="2" borderId="16" xfId="0" applyFont="1" applyFill="1" applyBorder="1" applyAlignment="1">
      <alignment vertical="top" wrapText="1"/>
    </xf>
    <xf numFmtId="49" fontId="5" fillId="2" borderId="16" xfId="0" applyNumberFormat="1" applyFont="1" applyFill="1" applyBorder="1" applyAlignment="1">
      <alignment horizontal="center" vertical="top" wrapText="1"/>
    </xf>
    <xf numFmtId="0" fontId="0" fillId="2" borderId="16" xfId="0" applyFill="1" applyBorder="1" applyAlignment="1">
      <alignment horizontal="left" vertical="top" wrapText="1"/>
    </xf>
    <xf numFmtId="41" fontId="5" fillId="2" borderId="16" xfId="0" applyNumberFormat="1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left" vertical="top" wrapText="1"/>
    </xf>
    <xf numFmtId="9" fontId="8" fillId="2" borderId="16" xfId="0" applyNumberFormat="1" applyFont="1" applyFill="1" applyBorder="1" applyAlignment="1">
      <alignment horizontal="center" vertical="center"/>
    </xf>
    <xf numFmtId="41" fontId="2" fillId="2" borderId="16" xfId="1" applyFont="1" applyFill="1" applyBorder="1" applyAlignment="1" applyProtection="1">
      <alignment vertical="center"/>
    </xf>
    <xf numFmtId="49" fontId="39" fillId="2" borderId="0" xfId="0" applyNumberFormat="1" applyFont="1" applyFill="1" applyAlignment="1">
      <alignment horizontal="left" vertical="center"/>
    </xf>
    <xf numFmtId="49" fontId="1" fillId="2" borderId="10" xfId="0" applyNumberFormat="1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center" vertical="top"/>
    </xf>
    <xf numFmtId="0" fontId="5" fillId="2" borderId="37" xfId="0" applyFont="1" applyFill="1" applyBorder="1" applyAlignment="1">
      <alignment vertical="center"/>
    </xf>
    <xf numFmtId="0" fontId="5" fillId="2" borderId="37" xfId="0" applyFont="1" applyFill="1" applyBorder="1" applyAlignment="1">
      <alignment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/>
    <xf numFmtId="0" fontId="5" fillId="2" borderId="37" xfId="0" applyFont="1" applyFill="1" applyBorder="1" applyAlignment="1">
      <alignment vertical="top" wrapText="1"/>
    </xf>
    <xf numFmtId="41" fontId="5" fillId="2" borderId="37" xfId="0" applyNumberFormat="1" applyFont="1" applyFill="1" applyBorder="1" applyAlignment="1">
      <alignment vertical="center" wrapText="1"/>
    </xf>
    <xf numFmtId="0" fontId="26" fillId="2" borderId="37" xfId="0" applyFont="1" applyFill="1" applyBorder="1" applyAlignment="1">
      <alignment horizontal="left" vertical="top" wrapText="1"/>
    </xf>
    <xf numFmtId="0" fontId="8" fillId="2" borderId="37" xfId="0" applyFont="1" applyFill="1" applyBorder="1" applyAlignment="1">
      <alignment horizontal="left" vertical="top" wrapText="1"/>
    </xf>
    <xf numFmtId="9" fontId="8" fillId="2" borderId="37" xfId="0" applyNumberFormat="1" applyFont="1" applyFill="1" applyBorder="1" applyAlignment="1">
      <alignment horizontal="center" vertical="center"/>
    </xf>
    <xf numFmtId="41" fontId="9" fillId="2" borderId="37" xfId="0" applyNumberFormat="1" applyFont="1" applyFill="1" applyBorder="1" applyAlignment="1">
      <alignment horizontal="center" vertical="top" wrapText="1"/>
    </xf>
    <xf numFmtId="0" fontId="7" fillId="2" borderId="37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left" vertical="top" wrapText="1"/>
    </xf>
    <xf numFmtId="0" fontId="7" fillId="2" borderId="24" xfId="0" applyFont="1" applyFill="1" applyBorder="1" applyAlignment="1">
      <alignment horizontal="left" vertical="top" wrapText="1"/>
    </xf>
    <xf numFmtId="0" fontId="7" fillId="2" borderId="22" xfId="0" applyFont="1" applyFill="1" applyBorder="1" applyAlignment="1">
      <alignment horizontal="left" vertical="top" wrapText="1"/>
    </xf>
    <xf numFmtId="0" fontId="7" fillId="2" borderId="27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14" fillId="2" borderId="22" xfId="0" applyFont="1" applyFill="1" applyBorder="1" applyAlignment="1">
      <alignment horizontal="left" vertical="top" wrapText="1"/>
    </xf>
    <xf numFmtId="0" fontId="14" fillId="2" borderId="26" xfId="0" applyFont="1" applyFill="1" applyBorder="1" applyAlignment="1">
      <alignment horizontal="left" vertical="top" wrapText="1"/>
    </xf>
    <xf numFmtId="0" fontId="14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left" vertical="top" wrapText="1"/>
    </xf>
    <xf numFmtId="0" fontId="8" fillId="2" borderId="29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 vertical="top" wrapText="1"/>
    </xf>
    <xf numFmtId="0" fontId="8" fillId="2" borderId="18" xfId="0" applyFont="1" applyFill="1" applyBorder="1" applyAlignment="1">
      <alignment horizontal="left" vertical="top" wrapText="1"/>
    </xf>
    <xf numFmtId="0" fontId="5" fillId="2" borderId="29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21" fillId="2" borderId="31" xfId="28" applyFont="1" applyFill="1" applyBorder="1" applyAlignment="1">
      <alignment horizontal="left" vertical="top" wrapText="1"/>
    </xf>
    <xf numFmtId="0" fontId="21" fillId="2" borderId="33" xfId="28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41" fontId="5" fillId="2" borderId="10" xfId="0" applyNumberFormat="1" applyFont="1" applyFill="1" applyBorder="1" applyAlignment="1">
      <alignment horizontal="center" vertical="center" wrapText="1"/>
    </xf>
    <xf numFmtId="41" fontId="5" fillId="2" borderId="13" xfId="0" applyNumberFormat="1" applyFont="1" applyFill="1" applyBorder="1" applyAlignment="1">
      <alignment horizontal="center" vertical="center" wrapText="1"/>
    </xf>
    <xf numFmtId="41" fontId="22" fillId="2" borderId="11" xfId="0" applyNumberFormat="1" applyFont="1" applyFill="1" applyBorder="1" applyAlignment="1">
      <alignment horizontal="center" vertical="top" wrapText="1"/>
    </xf>
    <xf numFmtId="41" fontId="22" fillId="2" borderId="14" xfId="0" applyNumberFormat="1" applyFont="1" applyFill="1" applyBorder="1" applyAlignment="1">
      <alignment horizontal="center" vertical="top" wrapText="1"/>
    </xf>
    <xf numFmtId="0" fontId="0" fillId="2" borderId="18" xfId="0" applyFill="1" applyBorder="1" applyAlignment="1">
      <alignment horizontal="left" vertical="top" wrapText="1"/>
    </xf>
    <xf numFmtId="0" fontId="14" fillId="2" borderId="13" xfId="0" applyFont="1" applyFill="1" applyBorder="1" applyAlignment="1">
      <alignment horizontal="left" vertical="top" wrapText="1"/>
    </xf>
    <xf numFmtId="0" fontId="14" fillId="2" borderId="18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21" fillId="2" borderId="21" xfId="28" applyFont="1" applyFill="1" applyBorder="1" applyAlignment="1">
      <alignment horizontal="left" vertical="top" wrapText="1"/>
    </xf>
    <xf numFmtId="0" fontId="21" fillId="2" borderId="23" xfId="28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1" fillId="2" borderId="36" xfId="0" applyFont="1" applyFill="1" applyBorder="1" applyAlignment="1">
      <alignment horizontal="right" vertical="center"/>
    </xf>
    <xf numFmtId="0" fontId="1" fillId="2" borderId="37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</cellXfs>
  <cellStyles count="226">
    <cellStyle name="Comma [0]" xfId="1" builtinId="6"/>
    <cellStyle name="Comma [0] 2" xfId="2" xr:uid="{00000000-0005-0000-0000-000031000000}"/>
    <cellStyle name="Comma [0] 2 2" xfId="3" xr:uid="{00000000-0005-0000-0000-000032000000}"/>
    <cellStyle name="Comma [0] 3" xfId="4" xr:uid="{00000000-0005-0000-0000-000033000000}"/>
    <cellStyle name="Comma [0] 4" xfId="5" xr:uid="{00000000-0005-0000-0000-000034000000}"/>
    <cellStyle name="Comma [0] 4 2" xfId="6" xr:uid="{00000000-0005-0000-0000-000035000000}"/>
    <cellStyle name="Comma [0] 4 3" xfId="7" xr:uid="{00000000-0005-0000-0000-000036000000}"/>
    <cellStyle name="Comma 14" xfId="8" xr:uid="{00000000-0005-0000-0000-000037000000}"/>
    <cellStyle name="Comma 2" xfId="9" xr:uid="{00000000-0005-0000-0000-000038000000}"/>
    <cellStyle name="Comma 2 2" xfId="10" xr:uid="{00000000-0005-0000-0000-000039000000}"/>
    <cellStyle name="Comma 2 3" xfId="11" xr:uid="{00000000-0005-0000-0000-00003A000000}"/>
    <cellStyle name="Comma 3" xfId="12" xr:uid="{00000000-0005-0000-0000-00003B000000}"/>
    <cellStyle name="Comma 3 2" xfId="13" xr:uid="{00000000-0005-0000-0000-00003C000000}"/>
    <cellStyle name="Comma 4" xfId="14" xr:uid="{00000000-0005-0000-0000-00003D000000}"/>
    <cellStyle name="Comma 5" xfId="15" xr:uid="{00000000-0005-0000-0000-00003E000000}"/>
    <cellStyle name="Currency [0] 2" xfId="16" xr:uid="{00000000-0005-0000-0000-00003F000000}"/>
    <cellStyle name="Normal" xfId="0" builtinId="0"/>
    <cellStyle name="Normal 10" xfId="17" xr:uid="{00000000-0005-0000-0000-000040000000}"/>
    <cellStyle name="Normal 100" xfId="18" xr:uid="{00000000-0005-0000-0000-000041000000}"/>
    <cellStyle name="Normal 100 2" xfId="19" xr:uid="{00000000-0005-0000-0000-000042000000}"/>
    <cellStyle name="Normal 101" xfId="20" xr:uid="{00000000-0005-0000-0000-000043000000}"/>
    <cellStyle name="Normal 102" xfId="21" xr:uid="{00000000-0005-0000-0000-000044000000}"/>
    <cellStyle name="Normal 102 2" xfId="22" xr:uid="{00000000-0005-0000-0000-000045000000}"/>
    <cellStyle name="Normal 103" xfId="23" xr:uid="{00000000-0005-0000-0000-000046000000}"/>
    <cellStyle name="Normal 104" xfId="24" xr:uid="{00000000-0005-0000-0000-000047000000}"/>
    <cellStyle name="Normal 105" xfId="25" xr:uid="{00000000-0005-0000-0000-000048000000}"/>
    <cellStyle name="Normal 106" xfId="26" xr:uid="{00000000-0005-0000-0000-000049000000}"/>
    <cellStyle name="Normal 106 2" xfId="27" xr:uid="{00000000-0005-0000-0000-00004A000000}"/>
    <cellStyle name="Normal 107" xfId="28" xr:uid="{00000000-0005-0000-0000-00004B000000}"/>
    <cellStyle name="Normal 107 2" xfId="29" xr:uid="{00000000-0005-0000-0000-00004C000000}"/>
    <cellStyle name="Normal 108" xfId="30" xr:uid="{00000000-0005-0000-0000-00004D000000}"/>
    <cellStyle name="Normal 11" xfId="31" xr:uid="{00000000-0005-0000-0000-00004E000000}"/>
    <cellStyle name="Normal 12" xfId="32" xr:uid="{00000000-0005-0000-0000-00004F000000}"/>
    <cellStyle name="Normal 13" xfId="33" xr:uid="{00000000-0005-0000-0000-000050000000}"/>
    <cellStyle name="Normal 14" xfId="34" xr:uid="{00000000-0005-0000-0000-000051000000}"/>
    <cellStyle name="Normal 15" xfId="35" xr:uid="{00000000-0005-0000-0000-000052000000}"/>
    <cellStyle name="Normal 16" xfId="36" xr:uid="{00000000-0005-0000-0000-000053000000}"/>
    <cellStyle name="Normal 17" xfId="37" xr:uid="{00000000-0005-0000-0000-000054000000}"/>
    <cellStyle name="Normal 18" xfId="38" xr:uid="{00000000-0005-0000-0000-000055000000}"/>
    <cellStyle name="Normal 19" xfId="39" xr:uid="{00000000-0005-0000-0000-000056000000}"/>
    <cellStyle name="Normal 2" xfId="40" xr:uid="{00000000-0005-0000-0000-000057000000}"/>
    <cellStyle name="Normal 2 10" xfId="41" xr:uid="{00000000-0005-0000-0000-000058000000}"/>
    <cellStyle name="Normal 2 11" xfId="42" xr:uid="{00000000-0005-0000-0000-000059000000}"/>
    <cellStyle name="Normal 2 12" xfId="43" xr:uid="{00000000-0005-0000-0000-00005A000000}"/>
    <cellStyle name="Normal 2 2" xfId="44" xr:uid="{00000000-0005-0000-0000-00005B000000}"/>
    <cellStyle name="Normal 2 2 2" xfId="45" xr:uid="{00000000-0005-0000-0000-00005C000000}"/>
    <cellStyle name="Normal 2 2 3" xfId="46" xr:uid="{00000000-0005-0000-0000-00005D000000}"/>
    <cellStyle name="Normal 2 3" xfId="47" xr:uid="{00000000-0005-0000-0000-00005E000000}"/>
    <cellStyle name="Normal 2 4" xfId="48" xr:uid="{00000000-0005-0000-0000-00005F000000}"/>
    <cellStyle name="Normal 2 4 2" xfId="49" xr:uid="{00000000-0005-0000-0000-000060000000}"/>
    <cellStyle name="Normal 2 5" xfId="50" xr:uid="{00000000-0005-0000-0000-000061000000}"/>
    <cellStyle name="Normal 2 6" xfId="51" xr:uid="{00000000-0005-0000-0000-000062000000}"/>
    <cellStyle name="Normal 2 7" xfId="52" xr:uid="{00000000-0005-0000-0000-000063000000}"/>
    <cellStyle name="Normal 2 8" xfId="53" xr:uid="{00000000-0005-0000-0000-000064000000}"/>
    <cellStyle name="Normal 2 9" xfId="54" xr:uid="{00000000-0005-0000-0000-000065000000}"/>
    <cellStyle name="Normal 20" xfId="55" xr:uid="{00000000-0005-0000-0000-000066000000}"/>
    <cellStyle name="Normal 21" xfId="56" xr:uid="{00000000-0005-0000-0000-000067000000}"/>
    <cellStyle name="Normal 22" xfId="57" xr:uid="{00000000-0005-0000-0000-000068000000}"/>
    <cellStyle name="Normal 23" xfId="58" xr:uid="{00000000-0005-0000-0000-000069000000}"/>
    <cellStyle name="Normal 24" xfId="59" xr:uid="{00000000-0005-0000-0000-00006A000000}"/>
    <cellStyle name="Normal 25" xfId="60" xr:uid="{00000000-0005-0000-0000-00006B000000}"/>
    <cellStyle name="Normal 26" xfId="61" xr:uid="{00000000-0005-0000-0000-00006C000000}"/>
    <cellStyle name="Normal 27" xfId="62" xr:uid="{00000000-0005-0000-0000-00006D000000}"/>
    <cellStyle name="Normal 28" xfId="63" xr:uid="{00000000-0005-0000-0000-00006E000000}"/>
    <cellStyle name="Normal 29" xfId="64" xr:uid="{00000000-0005-0000-0000-00006F000000}"/>
    <cellStyle name="Normal 3" xfId="65" xr:uid="{00000000-0005-0000-0000-000070000000}"/>
    <cellStyle name="Normal 3 10" xfId="66" xr:uid="{00000000-0005-0000-0000-000071000000}"/>
    <cellStyle name="Normal 3 11" xfId="67" xr:uid="{00000000-0005-0000-0000-000072000000}"/>
    <cellStyle name="Normal 3 12" xfId="68" xr:uid="{00000000-0005-0000-0000-000073000000}"/>
    <cellStyle name="Normal 3 13" xfId="69" xr:uid="{00000000-0005-0000-0000-000074000000}"/>
    <cellStyle name="Normal 3 14" xfId="70" xr:uid="{00000000-0005-0000-0000-000075000000}"/>
    <cellStyle name="Normal 3 15" xfId="71" xr:uid="{00000000-0005-0000-0000-000076000000}"/>
    <cellStyle name="Normal 3 16" xfId="72" xr:uid="{00000000-0005-0000-0000-000077000000}"/>
    <cellStyle name="Normal 3 2" xfId="73" xr:uid="{00000000-0005-0000-0000-000078000000}"/>
    <cellStyle name="Normal 3 2 10" xfId="74" xr:uid="{00000000-0005-0000-0000-000079000000}"/>
    <cellStyle name="Normal 3 2 11" xfId="75" xr:uid="{00000000-0005-0000-0000-00007A000000}"/>
    <cellStyle name="Normal 3 2 12" xfId="76" xr:uid="{00000000-0005-0000-0000-00007B000000}"/>
    <cellStyle name="Normal 3 2 13" xfId="77" xr:uid="{00000000-0005-0000-0000-00007C000000}"/>
    <cellStyle name="Normal 3 2 14" xfId="78" xr:uid="{00000000-0005-0000-0000-00007D000000}"/>
    <cellStyle name="Normal 3 2 15" xfId="79" xr:uid="{00000000-0005-0000-0000-00007E000000}"/>
    <cellStyle name="Normal 3 2 16" xfId="80" xr:uid="{00000000-0005-0000-0000-00007F000000}"/>
    <cellStyle name="Normal 3 2 2" xfId="81" xr:uid="{00000000-0005-0000-0000-000080000000}"/>
    <cellStyle name="Normal 3 2 3" xfId="82" xr:uid="{00000000-0005-0000-0000-000081000000}"/>
    <cellStyle name="Normal 3 2 4" xfId="83" xr:uid="{00000000-0005-0000-0000-000082000000}"/>
    <cellStyle name="Normal 3 2 5" xfId="84" xr:uid="{00000000-0005-0000-0000-000083000000}"/>
    <cellStyle name="Normal 3 2 6" xfId="85" xr:uid="{00000000-0005-0000-0000-000084000000}"/>
    <cellStyle name="Normal 3 2 7" xfId="86" xr:uid="{00000000-0005-0000-0000-000085000000}"/>
    <cellStyle name="Normal 3 2 8" xfId="87" xr:uid="{00000000-0005-0000-0000-000086000000}"/>
    <cellStyle name="Normal 3 2 9" xfId="88" xr:uid="{00000000-0005-0000-0000-000087000000}"/>
    <cellStyle name="Normal 3 3" xfId="89" xr:uid="{00000000-0005-0000-0000-000088000000}"/>
    <cellStyle name="Normal 3 4" xfId="90" xr:uid="{00000000-0005-0000-0000-000089000000}"/>
    <cellStyle name="Normal 3 5" xfId="91" xr:uid="{00000000-0005-0000-0000-00008A000000}"/>
    <cellStyle name="Normal 3 6" xfId="92" xr:uid="{00000000-0005-0000-0000-00008B000000}"/>
    <cellStyle name="Normal 3 7" xfId="93" xr:uid="{00000000-0005-0000-0000-00008C000000}"/>
    <cellStyle name="Normal 3 8" xfId="94" xr:uid="{00000000-0005-0000-0000-00008D000000}"/>
    <cellStyle name="Normal 3 8 7" xfId="95" xr:uid="{00000000-0005-0000-0000-00008E000000}"/>
    <cellStyle name="Normal 3 9" xfId="96" xr:uid="{00000000-0005-0000-0000-00008F000000}"/>
    <cellStyle name="Normal 30" xfId="97" xr:uid="{00000000-0005-0000-0000-000090000000}"/>
    <cellStyle name="Normal 31" xfId="98" xr:uid="{00000000-0005-0000-0000-000091000000}"/>
    <cellStyle name="Normal 32" xfId="99" xr:uid="{00000000-0005-0000-0000-000092000000}"/>
    <cellStyle name="Normal 33" xfId="100" xr:uid="{00000000-0005-0000-0000-000093000000}"/>
    <cellStyle name="Normal 34" xfId="101" xr:uid="{00000000-0005-0000-0000-000094000000}"/>
    <cellStyle name="Normal 35" xfId="102" xr:uid="{00000000-0005-0000-0000-000095000000}"/>
    <cellStyle name="Normal 36" xfId="103" xr:uid="{00000000-0005-0000-0000-000096000000}"/>
    <cellStyle name="Normal 37" xfId="104" xr:uid="{00000000-0005-0000-0000-000097000000}"/>
    <cellStyle name="Normal 38" xfId="105" xr:uid="{00000000-0005-0000-0000-000098000000}"/>
    <cellStyle name="Normal 39" xfId="106" xr:uid="{00000000-0005-0000-0000-000099000000}"/>
    <cellStyle name="Normal 4" xfId="107" xr:uid="{00000000-0005-0000-0000-00009A000000}"/>
    <cellStyle name="Normal 4 10" xfId="108" xr:uid="{00000000-0005-0000-0000-00009B000000}"/>
    <cellStyle name="Normal 4 11" xfId="109" xr:uid="{00000000-0005-0000-0000-00009C000000}"/>
    <cellStyle name="Normal 4 12" xfId="110" xr:uid="{00000000-0005-0000-0000-00009D000000}"/>
    <cellStyle name="Normal 4 13" xfId="111" xr:uid="{00000000-0005-0000-0000-00009E000000}"/>
    <cellStyle name="Normal 4 14" xfId="112" xr:uid="{00000000-0005-0000-0000-00009F000000}"/>
    <cellStyle name="Normal 4 15" xfId="113" xr:uid="{00000000-0005-0000-0000-0000A0000000}"/>
    <cellStyle name="Normal 4 16" xfId="114" xr:uid="{00000000-0005-0000-0000-0000A1000000}"/>
    <cellStyle name="Normal 4 2" xfId="115" xr:uid="{00000000-0005-0000-0000-0000A2000000}"/>
    <cellStyle name="Normal 4 2 10" xfId="116" xr:uid="{00000000-0005-0000-0000-0000A3000000}"/>
    <cellStyle name="Normal 4 2 11" xfId="117" xr:uid="{00000000-0005-0000-0000-0000A4000000}"/>
    <cellStyle name="Normal 4 2 12" xfId="118" xr:uid="{00000000-0005-0000-0000-0000A5000000}"/>
    <cellStyle name="Normal 4 2 13" xfId="119" xr:uid="{00000000-0005-0000-0000-0000A6000000}"/>
    <cellStyle name="Normal 4 2 14" xfId="120" xr:uid="{00000000-0005-0000-0000-0000A7000000}"/>
    <cellStyle name="Normal 4 2 15" xfId="121" xr:uid="{00000000-0005-0000-0000-0000A8000000}"/>
    <cellStyle name="Normal 4 2 16" xfId="122" xr:uid="{00000000-0005-0000-0000-0000A9000000}"/>
    <cellStyle name="Normal 4 2 2" xfId="123" xr:uid="{00000000-0005-0000-0000-0000AA000000}"/>
    <cellStyle name="Normal 4 2 3" xfId="124" xr:uid="{00000000-0005-0000-0000-0000AB000000}"/>
    <cellStyle name="Normal 4 2 4" xfId="125" xr:uid="{00000000-0005-0000-0000-0000AC000000}"/>
    <cellStyle name="Normal 4 2 5" xfId="126" xr:uid="{00000000-0005-0000-0000-0000AD000000}"/>
    <cellStyle name="Normal 4 2 6" xfId="127" xr:uid="{00000000-0005-0000-0000-0000AE000000}"/>
    <cellStyle name="Normal 4 2 7" xfId="128" xr:uid="{00000000-0005-0000-0000-0000AF000000}"/>
    <cellStyle name="Normal 4 2 8" xfId="129" xr:uid="{00000000-0005-0000-0000-0000B0000000}"/>
    <cellStyle name="Normal 4 2 9" xfId="130" xr:uid="{00000000-0005-0000-0000-0000B1000000}"/>
    <cellStyle name="Normal 4 3" xfId="131" xr:uid="{00000000-0005-0000-0000-0000B2000000}"/>
    <cellStyle name="Normal 4 4" xfId="132" xr:uid="{00000000-0005-0000-0000-0000B3000000}"/>
    <cellStyle name="Normal 4 5" xfId="133" xr:uid="{00000000-0005-0000-0000-0000B4000000}"/>
    <cellStyle name="Normal 4 6" xfId="134" xr:uid="{00000000-0005-0000-0000-0000B5000000}"/>
    <cellStyle name="Normal 4 7" xfId="135" xr:uid="{00000000-0005-0000-0000-0000B6000000}"/>
    <cellStyle name="Normal 4 8" xfId="136" xr:uid="{00000000-0005-0000-0000-0000B7000000}"/>
    <cellStyle name="Normal 4 9" xfId="137" xr:uid="{00000000-0005-0000-0000-0000B8000000}"/>
    <cellStyle name="Normal 40" xfId="138" xr:uid="{00000000-0005-0000-0000-0000B9000000}"/>
    <cellStyle name="Normal 41" xfId="139" xr:uid="{00000000-0005-0000-0000-0000BA000000}"/>
    <cellStyle name="Normal 42" xfId="140" xr:uid="{00000000-0005-0000-0000-0000BB000000}"/>
    <cellStyle name="Normal 43" xfId="141" xr:uid="{00000000-0005-0000-0000-0000BC000000}"/>
    <cellStyle name="Normal 44" xfId="142" xr:uid="{00000000-0005-0000-0000-0000BD000000}"/>
    <cellStyle name="Normal 45" xfId="143" xr:uid="{00000000-0005-0000-0000-0000BE000000}"/>
    <cellStyle name="Normal 46" xfId="144" xr:uid="{00000000-0005-0000-0000-0000BF000000}"/>
    <cellStyle name="Normal 47" xfId="145" xr:uid="{00000000-0005-0000-0000-0000C0000000}"/>
    <cellStyle name="Normal 48" xfId="146" xr:uid="{00000000-0005-0000-0000-0000C1000000}"/>
    <cellStyle name="Normal 49" xfId="147" xr:uid="{00000000-0005-0000-0000-0000C2000000}"/>
    <cellStyle name="Normal 5" xfId="148" xr:uid="{00000000-0005-0000-0000-0000C3000000}"/>
    <cellStyle name="Normal 5 2" xfId="149" xr:uid="{00000000-0005-0000-0000-0000C4000000}"/>
    <cellStyle name="Normal 50" xfId="150" xr:uid="{00000000-0005-0000-0000-0000C5000000}"/>
    <cellStyle name="Normal 51" xfId="151" xr:uid="{00000000-0005-0000-0000-0000C6000000}"/>
    <cellStyle name="Normal 52" xfId="152" xr:uid="{00000000-0005-0000-0000-0000C7000000}"/>
    <cellStyle name="Normal 53" xfId="153" xr:uid="{00000000-0005-0000-0000-0000C8000000}"/>
    <cellStyle name="Normal 54" xfId="154" xr:uid="{00000000-0005-0000-0000-0000C9000000}"/>
    <cellStyle name="Normal 55" xfId="155" xr:uid="{00000000-0005-0000-0000-0000CA000000}"/>
    <cellStyle name="Normal 56" xfId="156" xr:uid="{00000000-0005-0000-0000-0000CB000000}"/>
    <cellStyle name="Normal 57" xfId="157" xr:uid="{00000000-0005-0000-0000-0000CC000000}"/>
    <cellStyle name="Normal 58" xfId="158" xr:uid="{00000000-0005-0000-0000-0000CD000000}"/>
    <cellStyle name="Normal 59" xfId="159" xr:uid="{00000000-0005-0000-0000-0000CE000000}"/>
    <cellStyle name="Normal 6" xfId="160" xr:uid="{00000000-0005-0000-0000-0000CF000000}"/>
    <cellStyle name="Normal 6 2" xfId="161" xr:uid="{00000000-0005-0000-0000-0000D0000000}"/>
    <cellStyle name="Normal 60" xfId="162" xr:uid="{00000000-0005-0000-0000-0000D1000000}"/>
    <cellStyle name="Normal 61" xfId="163" xr:uid="{00000000-0005-0000-0000-0000D2000000}"/>
    <cellStyle name="Normal 62" xfId="164" xr:uid="{00000000-0005-0000-0000-0000D3000000}"/>
    <cellStyle name="Normal 63" xfId="165" xr:uid="{00000000-0005-0000-0000-0000D4000000}"/>
    <cellStyle name="Normal 64" xfId="166" xr:uid="{00000000-0005-0000-0000-0000D5000000}"/>
    <cellStyle name="Normal 65" xfId="167" xr:uid="{00000000-0005-0000-0000-0000D6000000}"/>
    <cellStyle name="Normal 65 2" xfId="168" xr:uid="{00000000-0005-0000-0000-0000D7000000}"/>
    <cellStyle name="Normal 66" xfId="169" xr:uid="{00000000-0005-0000-0000-0000D8000000}"/>
    <cellStyle name="Normal 67" xfId="170" xr:uid="{00000000-0005-0000-0000-0000D9000000}"/>
    <cellStyle name="Normal 68" xfId="171" xr:uid="{00000000-0005-0000-0000-0000DA000000}"/>
    <cellStyle name="Normal 69" xfId="172" xr:uid="{00000000-0005-0000-0000-0000DB000000}"/>
    <cellStyle name="Normal 7" xfId="173" xr:uid="{00000000-0005-0000-0000-0000DC000000}"/>
    <cellStyle name="Normal 7 2" xfId="174" xr:uid="{00000000-0005-0000-0000-0000DD000000}"/>
    <cellStyle name="Normal 7 3" xfId="175" xr:uid="{00000000-0005-0000-0000-0000DE000000}"/>
    <cellStyle name="Normal 70" xfId="176" xr:uid="{00000000-0005-0000-0000-0000DF000000}"/>
    <cellStyle name="Normal 71" xfId="177" xr:uid="{00000000-0005-0000-0000-0000E0000000}"/>
    <cellStyle name="Normal 72" xfId="178" xr:uid="{00000000-0005-0000-0000-0000E1000000}"/>
    <cellStyle name="Normal 73" xfId="179" xr:uid="{00000000-0005-0000-0000-0000E2000000}"/>
    <cellStyle name="Normal 74" xfId="180" xr:uid="{00000000-0005-0000-0000-0000E3000000}"/>
    <cellStyle name="Normal 75" xfId="181" xr:uid="{00000000-0005-0000-0000-0000E4000000}"/>
    <cellStyle name="Normal 76" xfId="182" xr:uid="{00000000-0005-0000-0000-0000E5000000}"/>
    <cellStyle name="Normal 77" xfId="183" xr:uid="{00000000-0005-0000-0000-0000E6000000}"/>
    <cellStyle name="Normal 78" xfId="184" xr:uid="{00000000-0005-0000-0000-0000E7000000}"/>
    <cellStyle name="Normal 79" xfId="185" xr:uid="{00000000-0005-0000-0000-0000E8000000}"/>
    <cellStyle name="Normal 8" xfId="186" xr:uid="{00000000-0005-0000-0000-0000E9000000}"/>
    <cellStyle name="Normal 8 2" xfId="187" xr:uid="{00000000-0005-0000-0000-0000EA000000}"/>
    <cellStyle name="Normal 80" xfId="188" xr:uid="{00000000-0005-0000-0000-0000EB000000}"/>
    <cellStyle name="Normal 81" xfId="189" xr:uid="{00000000-0005-0000-0000-0000EC000000}"/>
    <cellStyle name="Normal 82" xfId="190" xr:uid="{00000000-0005-0000-0000-0000ED000000}"/>
    <cellStyle name="Normal 83" xfId="191" xr:uid="{00000000-0005-0000-0000-0000EE000000}"/>
    <cellStyle name="Normal 84" xfId="192" xr:uid="{00000000-0005-0000-0000-0000EF000000}"/>
    <cellStyle name="Normal 85" xfId="193" xr:uid="{00000000-0005-0000-0000-0000F0000000}"/>
    <cellStyle name="Normal 86" xfId="194" xr:uid="{00000000-0005-0000-0000-0000F1000000}"/>
    <cellStyle name="Normal 87" xfId="195" xr:uid="{00000000-0005-0000-0000-0000F2000000}"/>
    <cellStyle name="Normal 88" xfId="196" xr:uid="{00000000-0005-0000-0000-0000F3000000}"/>
    <cellStyle name="Normal 89" xfId="197" xr:uid="{00000000-0005-0000-0000-0000F4000000}"/>
    <cellStyle name="Normal 9" xfId="198" xr:uid="{00000000-0005-0000-0000-0000F5000000}"/>
    <cellStyle name="Normal 90" xfId="199" xr:uid="{00000000-0005-0000-0000-0000F6000000}"/>
    <cellStyle name="Normal 91" xfId="200" xr:uid="{00000000-0005-0000-0000-0000F7000000}"/>
    <cellStyle name="Normal 92" xfId="201" xr:uid="{00000000-0005-0000-0000-0000F8000000}"/>
    <cellStyle name="Normal 93" xfId="202" xr:uid="{00000000-0005-0000-0000-0000F9000000}"/>
    <cellStyle name="Normal 94" xfId="203" xr:uid="{00000000-0005-0000-0000-0000FA000000}"/>
    <cellStyle name="Normal 95" xfId="204" xr:uid="{00000000-0005-0000-0000-0000FB000000}"/>
    <cellStyle name="Normal 96" xfId="205" xr:uid="{00000000-0005-0000-0000-0000FC000000}"/>
    <cellStyle name="Normal 97" xfId="206" xr:uid="{00000000-0005-0000-0000-0000FD000000}"/>
    <cellStyle name="Normal 98" xfId="207" xr:uid="{00000000-0005-0000-0000-0000FE000000}"/>
    <cellStyle name="Normal 99" xfId="208" xr:uid="{00000000-0005-0000-0000-0000FF000000}"/>
    <cellStyle name="Percent 2" xfId="209" xr:uid="{00000000-0005-0000-0000-000000010000}"/>
    <cellStyle name="Percent 3" xfId="210" xr:uid="{00000000-0005-0000-0000-000001010000}"/>
    <cellStyle name="Percent 4" xfId="211" xr:uid="{00000000-0005-0000-0000-000002010000}"/>
    <cellStyle name="Percent 6" xfId="212" xr:uid="{00000000-0005-0000-0000-000003010000}"/>
    <cellStyle name="S10" xfId="213" xr:uid="{00000000-0005-0000-0000-000004010000}"/>
    <cellStyle name="S11" xfId="214" xr:uid="{00000000-0005-0000-0000-000005010000}"/>
    <cellStyle name="S12" xfId="215" xr:uid="{00000000-0005-0000-0000-000006010000}"/>
    <cellStyle name="S13" xfId="216" xr:uid="{00000000-0005-0000-0000-000007010000}"/>
    <cellStyle name="S15" xfId="217" xr:uid="{00000000-0005-0000-0000-000008010000}"/>
    <cellStyle name="S16" xfId="218" xr:uid="{00000000-0005-0000-0000-000009010000}"/>
    <cellStyle name="S17" xfId="219" xr:uid="{00000000-0005-0000-0000-00000A010000}"/>
    <cellStyle name="S2" xfId="220" xr:uid="{00000000-0005-0000-0000-00000B010000}"/>
    <cellStyle name="S23" xfId="221" xr:uid="{00000000-0005-0000-0000-00000C010000}"/>
    <cellStyle name="S3" xfId="222" xr:uid="{00000000-0005-0000-0000-00000D010000}"/>
    <cellStyle name="S4" xfId="223" xr:uid="{00000000-0005-0000-0000-00000E010000}"/>
    <cellStyle name="S5" xfId="224" xr:uid="{00000000-0005-0000-0000-00000F010000}"/>
    <cellStyle name="S6" xfId="225" xr:uid="{00000000-0005-0000-0000-00001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inar\Downloads\AWAN%20DARMAWAN\1.%20PERENCANAAN\6.%20Lembar%20Kendali%20Perencanaan\2020\Perbandingan%20RPJMD-DP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PELITBANGDA\BPK\Perbandingan%20RPJMD-DP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WAN%20DARMAWAN\1.%20PERENCANAAN\6.%20Lembar%20Kendali%20Perencanaan\2020\Perbandingan%20RPJMD-D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2.2"/>
      <sheetName val="1.4.7"/>
      <sheetName val="1.4.8"/>
      <sheetName val="DPPA"/>
      <sheetName val="RKA"/>
      <sheetName val="Renja"/>
      <sheetName val="KUPA-PPASP"/>
      <sheetName val="KUA-PPAS"/>
      <sheetName val="RKPD"/>
      <sheetName val="Program RPJMD_pokok"/>
      <sheetName val="Program RPJMD_revisi"/>
      <sheetName val="Program_APBD"/>
      <sheetName val="2016"/>
      <sheetName val="2017"/>
      <sheetName val="2018"/>
      <sheetName val="Program, Kegiatan 2016"/>
      <sheetName val="Program, Kegiatan 2017"/>
      <sheetName val="Program, Kegiatan 2018"/>
    </sheetNames>
    <sheetDataSet>
      <sheetData sheetId="0"/>
      <sheetData sheetId="1"/>
      <sheetData sheetId="2"/>
      <sheetData sheetId="3"/>
      <sheetData sheetId="4">
        <row r="4">
          <cell r="B4" t="str">
            <v>Program Pendidikan Anak Usia Dini</v>
          </cell>
        </row>
      </sheetData>
      <sheetData sheetId="5"/>
      <sheetData sheetId="6"/>
      <sheetData sheetId="7">
        <row r="3">
          <cell r="B3" t="str">
            <v>DINAS PENDIDIKAN</v>
          </cell>
        </row>
      </sheetData>
      <sheetData sheetId="8">
        <row r="3">
          <cell r="B3" t="str">
            <v>DINAS PENDIDIKAN</v>
          </cell>
          <cell r="J3" t="str">
            <v>Target</v>
          </cell>
          <cell r="K3" t="str">
            <v>Anggaran</v>
          </cell>
          <cell r="L3" t="str">
            <v>Target</v>
          </cell>
          <cell r="M3" t="str">
            <v>Anggaran</v>
          </cell>
        </row>
        <row r="4">
          <cell r="B4" t="str">
            <v>Program Pendidikan Anak Usia Dini</v>
          </cell>
          <cell r="C4" t="str">
            <v>APK PAUD formal dan NonFormal</v>
          </cell>
          <cell r="D4">
            <v>0</v>
          </cell>
          <cell r="E4">
            <v>0</v>
          </cell>
          <cell r="F4">
            <v>0.44</v>
          </cell>
          <cell r="G4">
            <v>22097497500</v>
          </cell>
          <cell r="H4">
            <v>0.49</v>
          </cell>
          <cell r="I4">
            <v>14843297500</v>
          </cell>
          <cell r="J4">
            <v>0.49</v>
          </cell>
          <cell r="K4">
            <v>3575607600</v>
          </cell>
          <cell r="L4">
            <v>0.54</v>
          </cell>
          <cell r="M4">
            <v>19481839625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F5">
            <v>0</v>
          </cell>
          <cell r="G5">
            <v>0</v>
          </cell>
          <cell r="H5">
            <v>1</v>
          </cell>
          <cell r="I5">
            <v>150000000</v>
          </cell>
          <cell r="J5">
            <v>8</v>
          </cell>
          <cell r="K5">
            <v>1667125000</v>
          </cell>
          <cell r="L5">
            <v>1</v>
          </cell>
          <cell r="M5">
            <v>259600000</v>
          </cell>
        </row>
        <row r="6">
          <cell r="B6" t="str">
            <v>Kegiatan Penyelenggaraan Pendidikan Anak Usia Dini</v>
          </cell>
          <cell r="C6" t="str">
            <v>Jumlah TK yang mendapatkanpelayanan PAUD</v>
          </cell>
          <cell r="F6">
            <v>170</v>
          </cell>
          <cell r="G6">
            <v>2643777500</v>
          </cell>
          <cell r="H6">
            <v>170</v>
          </cell>
          <cell r="I6">
            <v>2643777500</v>
          </cell>
          <cell r="J6">
            <v>11</v>
          </cell>
          <cell r="K6">
            <v>607875000</v>
          </cell>
          <cell r="L6">
            <v>170</v>
          </cell>
          <cell r="M6">
            <v>2643777500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F7">
            <v>100</v>
          </cell>
          <cell r="G7">
            <v>18750000000</v>
          </cell>
          <cell r="H7">
            <v>50</v>
          </cell>
          <cell r="I7">
            <v>9375000000</v>
          </cell>
          <cell r="J7">
            <v>0</v>
          </cell>
          <cell r="K7">
            <v>19866600</v>
          </cell>
          <cell r="L7">
            <v>75</v>
          </cell>
          <cell r="M7">
            <v>14062500000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F8">
            <v>99.34</v>
          </cell>
          <cell r="G8">
            <v>55852756420</v>
          </cell>
          <cell r="H8">
            <v>99.44</v>
          </cell>
          <cell r="I8">
            <v>84451496662</v>
          </cell>
          <cell r="J8">
            <v>99.44</v>
          </cell>
          <cell r="K8">
            <v>96542666148</v>
          </cell>
          <cell r="L8">
            <v>99.54</v>
          </cell>
          <cell r="M8">
            <v>145808671869.72</v>
          </cell>
        </row>
        <row r="9">
          <cell r="C9" t="str">
            <v>AK SMP</v>
          </cell>
          <cell r="D9">
            <v>20</v>
          </cell>
          <cell r="F9">
            <v>98.7</v>
          </cell>
          <cell r="H9">
            <v>98.87</v>
          </cell>
          <cell r="J9">
            <v>98.87</v>
          </cell>
          <cell r="L9">
            <v>99.05</v>
          </cell>
        </row>
        <row r="10">
          <cell r="C10" t="str">
            <v>AM SD</v>
          </cell>
          <cell r="D10">
            <v>122</v>
          </cell>
          <cell r="F10">
            <v>89.96</v>
          </cell>
          <cell r="H10">
            <v>90.22</v>
          </cell>
          <cell r="J10">
            <v>90.22</v>
          </cell>
          <cell r="L10">
            <v>90.06</v>
          </cell>
        </row>
        <row r="11">
          <cell r="C11" t="str">
            <v>AM SMP</v>
          </cell>
          <cell r="D11">
            <v>51.98</v>
          </cell>
          <cell r="F11">
            <v>93.16</v>
          </cell>
          <cell r="H11">
            <v>93.54</v>
          </cell>
          <cell r="J11">
            <v>93.54</v>
          </cell>
          <cell r="L11">
            <v>95.68</v>
          </cell>
        </row>
        <row r="12">
          <cell r="C12" t="str">
            <v>APK SD</v>
          </cell>
          <cell r="D12">
            <v>50</v>
          </cell>
          <cell r="F12">
            <v>108.3</v>
          </cell>
          <cell r="H12">
            <v>108.6</v>
          </cell>
          <cell r="J12">
            <v>108.6</v>
          </cell>
          <cell r="L12">
            <v>108.9</v>
          </cell>
        </row>
        <row r="13">
          <cell r="C13" t="str">
            <v>APK SMP</v>
          </cell>
          <cell r="D13">
            <v>50</v>
          </cell>
          <cell r="F13">
            <v>103.02</v>
          </cell>
          <cell r="H13">
            <v>104.03</v>
          </cell>
          <cell r="J13">
            <v>104.03</v>
          </cell>
          <cell r="L13">
            <v>105.04</v>
          </cell>
        </row>
        <row r="14">
          <cell r="C14" t="str">
            <v>APM SD</v>
          </cell>
          <cell r="D14">
            <v>41.85</v>
          </cell>
          <cell r="F14">
            <v>99.03</v>
          </cell>
          <cell r="H14">
            <v>99.1</v>
          </cell>
          <cell r="J14">
            <v>99.1</v>
          </cell>
          <cell r="L14">
            <v>99.2</v>
          </cell>
        </row>
        <row r="15">
          <cell r="C15" t="str">
            <v>APM SMP</v>
          </cell>
          <cell r="D15">
            <v>70</v>
          </cell>
          <cell r="F15">
            <v>80.959999999999994</v>
          </cell>
          <cell r="H15">
            <v>81.34</v>
          </cell>
          <cell r="J15">
            <v>81.34</v>
          </cell>
          <cell r="L15">
            <v>81.510000000000005</v>
          </cell>
        </row>
        <row r="16">
          <cell r="C16" t="str">
            <v>APS 7-12 thn</v>
          </cell>
          <cell r="F16">
            <v>95.76</v>
          </cell>
          <cell r="H16">
            <v>95.22</v>
          </cell>
          <cell r="J16">
            <v>95.22</v>
          </cell>
          <cell r="L16">
            <v>95.67</v>
          </cell>
        </row>
        <row r="17">
          <cell r="C17" t="str">
            <v>APS 13-15 thn</v>
          </cell>
          <cell r="F17">
            <v>96.41</v>
          </cell>
          <cell r="H17">
            <v>96.44</v>
          </cell>
          <cell r="J17">
            <v>96.44</v>
          </cell>
          <cell r="L17">
            <v>96.46</v>
          </cell>
        </row>
        <row r="18">
          <cell r="C18" t="str">
            <v>APtS SD</v>
          </cell>
          <cell r="F18">
            <v>0.25</v>
          </cell>
          <cell r="H18">
            <v>0.23</v>
          </cell>
          <cell r="J18">
            <v>0.23</v>
          </cell>
          <cell r="L18">
            <v>0.21</v>
          </cell>
        </row>
        <row r="19">
          <cell r="C19" t="str">
            <v>APtS SMP</v>
          </cell>
          <cell r="F19">
            <v>0.44</v>
          </cell>
          <cell r="H19">
            <v>0.39</v>
          </cell>
          <cell r="J19">
            <v>0.39</v>
          </cell>
          <cell r="L19">
            <v>0.35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F20">
            <v>20</v>
          </cell>
          <cell r="G20">
            <v>3340000000</v>
          </cell>
          <cell r="H20">
            <v>23</v>
          </cell>
          <cell r="I20">
            <v>3841000000</v>
          </cell>
          <cell r="J20">
            <v>51</v>
          </cell>
          <cell r="K20">
            <v>15167388269</v>
          </cell>
          <cell r="L20">
            <v>28</v>
          </cell>
          <cell r="M20">
            <v>7278040000</v>
          </cell>
        </row>
        <row r="21">
          <cell r="C21" t="str">
            <v>Jumlah RKB SMP yang dibangun</v>
          </cell>
          <cell r="F21">
            <v>12</v>
          </cell>
          <cell r="G21">
            <v>2004000000</v>
          </cell>
          <cell r="H21">
            <v>12</v>
          </cell>
          <cell r="I21">
            <v>2004000000</v>
          </cell>
          <cell r="J21">
            <v>22</v>
          </cell>
          <cell r="L21">
            <v>12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36436064000</v>
          </cell>
          <cell r="L22">
            <v>0</v>
          </cell>
          <cell r="M22">
            <v>37395800000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F23">
            <v>3000</v>
          </cell>
          <cell r="G23">
            <v>3900000000</v>
          </cell>
          <cell r="H23">
            <v>3000</v>
          </cell>
          <cell r="I23">
            <v>3900000000</v>
          </cell>
          <cell r="J23">
            <v>3000</v>
          </cell>
          <cell r="K23">
            <v>6169343669</v>
          </cell>
          <cell r="L23">
            <v>4500</v>
          </cell>
          <cell r="M23">
            <v>9582248000</v>
          </cell>
        </row>
        <row r="24">
          <cell r="C24" t="str">
            <v>Kegiatan Panjang  pagar SMP yang dibangun</v>
          </cell>
          <cell r="J24">
            <v>1000</v>
          </cell>
          <cell r="L24">
            <v>1000</v>
          </cell>
          <cell r="M24">
            <v>2132498000</v>
          </cell>
        </row>
        <row r="25">
          <cell r="B25" t="str">
            <v>Kegiatan Pelayanan Pendidikan Gratis</v>
          </cell>
          <cell r="C25" t="str">
            <v>- Jumlah sekolah yang menerimaDana Operasional PendidikanGratis SD sederajat- Jumlah sekolah yang menerima DanaOperasional Pendidikan Gratis sMP</v>
          </cell>
          <cell r="F25">
            <v>247</v>
          </cell>
          <cell r="G25">
            <v>17048434000</v>
          </cell>
          <cell r="H25">
            <v>247</v>
          </cell>
          <cell r="I25">
            <v>18048434000</v>
          </cell>
          <cell r="J25">
            <v>211</v>
          </cell>
          <cell r="K25">
            <v>10598605800</v>
          </cell>
          <cell r="L25">
            <v>211</v>
          </cell>
          <cell r="M25">
            <v>14664204000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97.24</v>
          </cell>
          <cell r="G26">
            <v>317025000</v>
          </cell>
          <cell r="H26">
            <v>97.33</v>
          </cell>
          <cell r="I26">
            <v>309825000</v>
          </cell>
          <cell r="J26">
            <v>97.33</v>
          </cell>
          <cell r="K26">
            <v>861962500</v>
          </cell>
          <cell r="L26">
            <v>97.42</v>
          </cell>
          <cell r="M26">
            <v>1006002500</v>
          </cell>
        </row>
        <row r="27">
          <cell r="B27" t="str">
            <v>Kegiatan Pemberian Bantuan Operasional Pendidikan NonFormal</v>
          </cell>
          <cell r="C27" t="str">
            <v>Jumlah waraga belajar kejar pakat A,B dan C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Paket A=40 org,Pakt B 100 org,Paket C 125 org</v>
          </cell>
          <cell r="K27">
            <v>395500000</v>
          </cell>
          <cell r="L27" t="str">
            <v>Paket A=30 org,Pakt B 100 org,Paket C 200 org</v>
          </cell>
          <cell r="M27">
            <v>510000000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>
            <v>225</v>
          </cell>
          <cell r="K28">
            <v>197902500</v>
          </cell>
          <cell r="L28">
            <v>0</v>
          </cell>
          <cell r="M28">
            <v>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1713803000</v>
          </cell>
          <cell r="I29">
            <v>1732834100</v>
          </cell>
          <cell r="J29">
            <v>0</v>
          </cell>
          <cell r="K29">
            <v>751749000</v>
          </cell>
          <cell r="M29">
            <v>1957173310</v>
          </cell>
        </row>
        <row r="30">
          <cell r="C30" t="str">
            <v>Guru bersertifikat</v>
          </cell>
          <cell r="F30">
            <v>0.62</v>
          </cell>
          <cell r="H30">
            <v>0.73</v>
          </cell>
          <cell r="J30">
            <v>0.73</v>
          </cell>
          <cell r="L30">
            <v>0.87</v>
          </cell>
        </row>
        <row r="31">
          <cell r="C31" t="str">
            <v>Guru berkualifikasi S-1/D-IV</v>
          </cell>
          <cell r="F31">
            <v>0.86</v>
          </cell>
          <cell r="H31">
            <v>0.89</v>
          </cell>
          <cell r="J31">
            <v>0.89</v>
          </cell>
          <cell r="L31">
            <v>0.92</v>
          </cell>
        </row>
        <row r="32">
          <cell r="C32" t="str">
            <v>Rasio guru:murid SD</v>
          </cell>
          <cell r="F32">
            <v>32</v>
          </cell>
          <cell r="H32">
            <v>32</v>
          </cell>
          <cell r="J32">
            <v>32</v>
          </cell>
          <cell r="L32">
            <v>32</v>
          </cell>
        </row>
        <row r="33">
          <cell r="C33" t="str">
            <v>Rasio guru:murid SMP</v>
          </cell>
          <cell r="F33">
            <v>36</v>
          </cell>
          <cell r="H33">
            <v>36</v>
          </cell>
          <cell r="J33">
            <v>36</v>
          </cell>
          <cell r="L33">
            <v>36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F34">
            <v>200</v>
          </cell>
          <cell r="G34">
            <v>150000000</v>
          </cell>
          <cell r="H34">
            <v>200</v>
          </cell>
          <cell r="I34">
            <v>150000000</v>
          </cell>
          <cell r="J34">
            <v>206</v>
          </cell>
          <cell r="K34">
            <v>90370000</v>
          </cell>
          <cell r="L34">
            <v>200</v>
          </cell>
          <cell r="M34">
            <v>174005000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F35">
            <v>1685</v>
          </cell>
          <cell r="G35">
            <v>50000000</v>
          </cell>
          <cell r="H35">
            <v>1685</v>
          </cell>
          <cell r="I35">
            <v>50000000</v>
          </cell>
          <cell r="J35">
            <v>362</v>
          </cell>
          <cell r="K35">
            <v>132548000</v>
          </cell>
          <cell r="L35">
            <v>348</v>
          </cell>
          <cell r="M35">
            <v>200000000</v>
          </cell>
        </row>
        <row r="36">
          <cell r="J36">
            <v>362</v>
          </cell>
          <cell r="K36">
            <v>132498000</v>
          </cell>
          <cell r="L36">
            <v>0</v>
          </cell>
        </row>
        <row r="37">
          <cell r="B37" t="str">
            <v>Pengembangan Sistem Penghargaan Dan Perlindungan Terhadap Profesi Pendidik</v>
          </cell>
          <cell r="C37" t="str">
            <v>Jumlah guru mengikuti lomba guru berprestasi</v>
          </cell>
          <cell r="F37">
            <v>94</v>
          </cell>
          <cell r="G37">
            <v>103884000</v>
          </cell>
          <cell r="H37">
            <v>94</v>
          </cell>
          <cell r="I37">
            <v>114272400</v>
          </cell>
          <cell r="J37">
            <v>256</v>
          </cell>
          <cell r="K37">
            <v>119637000</v>
          </cell>
          <cell r="L37">
            <v>94</v>
          </cell>
          <cell r="M37">
            <v>125699640</v>
          </cell>
        </row>
        <row r="38">
          <cell r="B38" t="str">
            <v>Pembinaan Musyawarah Guru Mata Pelajaran</v>
          </cell>
          <cell r="C38" t="str">
            <v>Jumlah guru mata pelajaran yang bermusyawarah</v>
          </cell>
          <cell r="F38">
            <v>512</v>
          </cell>
          <cell r="G38">
            <v>250000000</v>
          </cell>
          <cell r="H38">
            <v>512</v>
          </cell>
          <cell r="I38">
            <v>250000000</v>
          </cell>
          <cell r="J38">
            <v>585</v>
          </cell>
          <cell r="K38">
            <v>138715000</v>
          </cell>
          <cell r="L38">
            <v>512</v>
          </cell>
          <cell r="M38">
            <v>225000000</v>
          </cell>
        </row>
        <row r="39">
          <cell r="B39" t="str">
            <v>Program Manajemen Pelayanan Pendidikan</v>
          </cell>
          <cell r="C39" t="str">
            <v>Persentase angka partisipasi pendidikan tinggi</v>
          </cell>
          <cell r="D39">
            <v>0</v>
          </cell>
          <cell r="E39">
            <v>0</v>
          </cell>
          <cell r="F39">
            <v>0.2</v>
          </cell>
          <cell r="G39">
            <v>20134250000</v>
          </cell>
          <cell r="H39">
            <v>0.2</v>
          </cell>
          <cell r="I39">
            <v>22702250000</v>
          </cell>
          <cell r="J39">
            <v>0.2</v>
          </cell>
          <cell r="K39">
            <v>16324360500</v>
          </cell>
          <cell r="L39">
            <v>0.2</v>
          </cell>
          <cell r="M39">
            <v>25647050000</v>
          </cell>
        </row>
        <row r="40">
          <cell r="B40" t="str">
            <v>Kegiatan Pelaksanaan Kerjasama Secara Kelembagaan DiBidang Pendidikan</v>
          </cell>
          <cell r="C40" t="str">
            <v>Jumlah mahasiswa menerima bantuan pendidikan tinggi</v>
          </cell>
          <cell r="F40">
            <v>3233</v>
          </cell>
          <cell r="G40">
            <v>12932000000</v>
          </cell>
          <cell r="H40">
            <v>3875</v>
          </cell>
          <cell r="I40">
            <v>15500000000</v>
          </cell>
          <cell r="J40">
            <v>3875</v>
          </cell>
          <cell r="K40">
            <v>15678905000</v>
          </cell>
          <cell r="L40">
            <v>4490</v>
          </cell>
          <cell r="M40">
            <v>17960000000</v>
          </cell>
        </row>
        <row r="41">
          <cell r="B41" t="str">
            <v>Kegiatan Pembinaan Dewan Pendidikan</v>
          </cell>
          <cell r="C41" t="str">
            <v>Jumlah program dewan pendidikan</v>
          </cell>
          <cell r="F41">
            <v>3</v>
          </cell>
          <cell r="G41">
            <v>450000000</v>
          </cell>
          <cell r="H41">
            <v>3</v>
          </cell>
          <cell r="I41">
            <v>450000000</v>
          </cell>
          <cell r="J41">
            <v>1</v>
          </cell>
          <cell r="K41">
            <v>410187500</v>
          </cell>
          <cell r="L41">
            <v>1</v>
          </cell>
          <cell r="M41">
            <v>450000000</v>
          </cell>
        </row>
        <row r="42">
          <cell r="B42" t="str">
            <v>Penyediaan Jasa Guru PTT dan Guru Kontrak  (Berdasarkan UU ASN berubah nama menjadi P3K)</v>
          </cell>
          <cell r="C42" t="str">
            <v>Jumlah Guru Non PNS Upahjasa daerah terpencil dan guru agama menerima Insentif</v>
          </cell>
          <cell r="M42">
            <v>6057650000</v>
          </cell>
        </row>
        <row r="43">
          <cell r="C43" t="str">
            <v>Upah jasa Tenaga Kependiikan</v>
          </cell>
          <cell r="J43">
            <v>89</v>
          </cell>
          <cell r="L43">
            <v>248</v>
          </cell>
        </row>
        <row r="44">
          <cell r="C44" t="str">
            <v>Upah jasa  guru daerah terpencil</v>
          </cell>
          <cell r="J44">
            <v>146</v>
          </cell>
          <cell r="L44">
            <v>117</v>
          </cell>
        </row>
        <row r="45">
          <cell r="C45" t="str">
            <v>Upah jasa guru agama</v>
          </cell>
          <cell r="J45">
            <v>52</v>
          </cell>
          <cell r="L45">
            <v>50</v>
          </cell>
        </row>
        <row r="46">
          <cell r="C46" t="str">
            <v>Honor daerah</v>
          </cell>
          <cell r="J46">
            <v>0</v>
          </cell>
          <cell r="L46">
            <v>8</v>
          </cell>
        </row>
        <row r="47">
          <cell r="B47" t="str">
            <v>DINAS KESEHATAN</v>
          </cell>
        </row>
        <row r="48">
          <cell r="B48" t="str">
            <v>Program Standarisasi Pelayanan Kesehatan</v>
          </cell>
          <cell r="C48" t="str">
            <v>Peningkatan Pelayanan Standarisasi Kesehatan</v>
          </cell>
          <cell r="D48" t="str">
            <v>- 7- 50</v>
          </cell>
          <cell r="F48">
            <v>17</v>
          </cell>
          <cell r="G48">
            <v>5964590750</v>
          </cell>
          <cell r="H48">
            <v>17</v>
          </cell>
          <cell r="I48">
            <v>6031791325</v>
          </cell>
          <cell r="K48">
            <v>13899362040</v>
          </cell>
          <cell r="M48">
            <v>5706663750</v>
          </cell>
        </row>
        <row r="49">
          <cell r="B49" t="str">
            <v>Kegiatan Evaluasi Dan Pengembangan Standar PelayananKesehatan</v>
          </cell>
          <cell r="C49" t="str">
            <v xml:space="preserve"> Jumlah masyarakat yang memiliki JKN</v>
          </cell>
          <cell r="F49">
            <v>1</v>
          </cell>
          <cell r="G49">
            <v>5000000000</v>
          </cell>
          <cell r="H49">
            <v>1</v>
          </cell>
          <cell r="I49">
            <v>5000000000</v>
          </cell>
          <cell r="J49">
            <v>1</v>
          </cell>
          <cell r="K49">
            <v>12361681540</v>
          </cell>
          <cell r="L49">
            <v>1</v>
          </cell>
          <cell r="M49">
            <v>5000000000</v>
          </cell>
        </row>
        <row r="50">
          <cell r="B50" t="str">
            <v xml:space="preserve">Kegiatan Peningkatan Kualitas Pelayanan Kesehatan </v>
          </cell>
          <cell r="C50" t="str">
            <v>Jumlah Puskesmas yang terakreditasi (PKM)</v>
          </cell>
          <cell r="F50">
            <v>5</v>
          </cell>
          <cell r="G50">
            <v>689590750</v>
          </cell>
          <cell r="H50">
            <v>3</v>
          </cell>
          <cell r="I50">
            <v>600000000</v>
          </cell>
          <cell r="J50">
            <v>3</v>
          </cell>
          <cell r="K50">
            <v>1274316000</v>
          </cell>
          <cell r="L50">
            <v>2</v>
          </cell>
          <cell r="M50">
            <v>400000000</v>
          </cell>
        </row>
        <row r="51">
          <cell r="C51" t="str">
            <v>Pembinaan SP2TP (PKM)</v>
          </cell>
          <cell r="F51">
            <v>17</v>
          </cell>
          <cell r="G51">
            <v>20000000</v>
          </cell>
          <cell r="H51">
            <v>17</v>
          </cell>
          <cell r="I51">
            <v>15000000</v>
          </cell>
          <cell r="J51">
            <v>17</v>
          </cell>
          <cell r="L51">
            <v>17</v>
          </cell>
          <cell r="M51">
            <v>15000000</v>
          </cell>
        </row>
        <row r="52">
          <cell r="C52" t="str">
            <v>Pembinaan Manajemen Puskesmas (PKM)</v>
          </cell>
          <cell r="F52">
            <v>17</v>
          </cell>
          <cell r="G52">
            <v>12415000</v>
          </cell>
          <cell r="H52">
            <v>17</v>
          </cell>
          <cell r="I52">
            <v>14898000</v>
          </cell>
          <cell r="J52">
            <v>17</v>
          </cell>
          <cell r="L52">
            <v>17</v>
          </cell>
        </row>
        <row r="53">
          <cell r="C53" t="str">
            <v>Pembinaan tenaga teladan (PKM)</v>
          </cell>
          <cell r="F53">
            <v>17</v>
          </cell>
          <cell r="G53">
            <v>52900375</v>
          </cell>
          <cell r="H53">
            <v>17</v>
          </cell>
          <cell r="I53">
            <v>58190412.5</v>
          </cell>
          <cell r="J53">
            <v>17</v>
          </cell>
          <cell r="L53">
            <v>17</v>
          </cell>
        </row>
        <row r="54">
          <cell r="C54" t="str">
            <v>Penilaian tenaga teladan (PKM)</v>
          </cell>
          <cell r="F54">
            <v>17</v>
          </cell>
          <cell r="G54">
            <v>52900375</v>
          </cell>
          <cell r="H54">
            <v>17</v>
          </cell>
          <cell r="I54">
            <v>58190412.5</v>
          </cell>
          <cell r="J54">
            <v>17</v>
          </cell>
          <cell r="L54">
            <v>17</v>
          </cell>
        </row>
        <row r="55">
          <cell r="C55" t="str">
            <v>Penyusunan makalah tenaga kesehatan (PKM)</v>
          </cell>
          <cell r="F55">
            <v>17</v>
          </cell>
          <cell r="G55">
            <v>1375000</v>
          </cell>
          <cell r="H55">
            <v>17</v>
          </cell>
          <cell r="I55">
            <v>1512500</v>
          </cell>
          <cell r="J55">
            <v>17</v>
          </cell>
          <cell r="L55">
            <v>17</v>
          </cell>
          <cell r="M55">
            <v>1663750</v>
          </cell>
        </row>
        <row r="56">
          <cell r="B56" t="str">
            <v>Kegiatan Peningkatan Standarisasi Pelayanan Kesehatan</v>
          </cell>
          <cell r="C56" t="str">
            <v>Jumlah masyarakat yang mendapatkan pelayanan</v>
          </cell>
          <cell r="J56">
            <v>1</v>
          </cell>
          <cell r="K56">
            <v>1033891500</v>
          </cell>
          <cell r="L56">
            <v>1</v>
          </cell>
          <cell r="M56">
            <v>200000000</v>
          </cell>
        </row>
        <row r="57">
          <cell r="B57" t="str">
            <v>Program pengadaan, peningkatan dan perbaikan sarana dan prasarana puskesmas/ puskemas pembantu dan jaringannya</v>
          </cell>
          <cell r="C57" t="str">
            <v>Peningkatan dan Perbaikan Sarana dan Prasarana Puskesmas/Puskesmas Pembantu dan Jaringannya</v>
          </cell>
          <cell r="D57">
            <v>15</v>
          </cell>
          <cell r="F57">
            <v>15</v>
          </cell>
          <cell r="G57">
            <v>23513084679</v>
          </cell>
          <cell r="J57">
            <v>17</v>
          </cell>
          <cell r="K57">
            <v>16019868600</v>
          </cell>
          <cell r="L57">
            <v>17</v>
          </cell>
          <cell r="M57">
            <v>18005955000</v>
          </cell>
        </row>
        <row r="58">
          <cell r="B58" t="str">
            <v>Kegiatan Pembangunan Puskesmas</v>
          </cell>
          <cell r="C58" t="str">
            <v>Jumlah Puskesmas yang Terbangun</v>
          </cell>
          <cell r="J58">
            <v>0</v>
          </cell>
          <cell r="K58">
            <v>4708000000</v>
          </cell>
          <cell r="L58">
            <v>0</v>
          </cell>
          <cell r="M58">
            <v>0</v>
          </cell>
        </row>
        <row r="59">
          <cell r="B59" t="str">
            <v>Kegiatan Pembangunan Puskesmas Pembantu</v>
          </cell>
          <cell r="C59" t="str">
            <v>Pembangunan Puskesmas Pembantu (pustu)</v>
          </cell>
          <cell r="J59">
            <v>0</v>
          </cell>
          <cell r="K59">
            <v>990760100</v>
          </cell>
          <cell r="L59">
            <v>1</v>
          </cell>
          <cell r="M59">
            <v>530000000</v>
          </cell>
        </row>
        <row r="60">
          <cell r="B60" t="str">
            <v>KegiatanPengadaan Puskesmas Keliling</v>
          </cell>
          <cell r="C60" t="str">
            <v>Jumlah Puskesmas keliling yang diadakan</v>
          </cell>
          <cell r="J60">
            <v>0</v>
          </cell>
          <cell r="K60">
            <v>2403800000</v>
          </cell>
          <cell r="L60">
            <v>3</v>
          </cell>
          <cell r="M60">
            <v>1650000000</v>
          </cell>
        </row>
        <row r="61">
          <cell r="B61" t="str">
            <v>Kegiatan Pengadaan Sarana dan Prasarana Puskesmas</v>
          </cell>
          <cell r="C61" t="str">
            <v>Jumlah sarana dan prasarana puskesmas yang diadakan</v>
          </cell>
          <cell r="J61">
            <v>10</v>
          </cell>
          <cell r="K61">
            <v>6611171000</v>
          </cell>
          <cell r="L61">
            <v>20</v>
          </cell>
          <cell r="M61">
            <v>4000000000</v>
          </cell>
        </row>
        <row r="62">
          <cell r="B62" t="str">
            <v>Program kemitraan peningkatan pelayanan kesehatan</v>
          </cell>
          <cell r="C62" t="str">
            <v>Peningkatan pelayanankesehatan</v>
          </cell>
          <cell r="D62">
            <v>150000</v>
          </cell>
          <cell r="F62">
            <v>150000</v>
          </cell>
          <cell r="G62">
            <v>17723016700</v>
          </cell>
          <cell r="J62">
            <v>0</v>
          </cell>
          <cell r="K62">
            <v>39730926000</v>
          </cell>
          <cell r="M62">
            <v>19475136000</v>
          </cell>
        </row>
        <row r="63">
          <cell r="B63" t="str">
            <v>Kegiatan Kemitraan Asuransi Kesehatan Masyarakat</v>
          </cell>
          <cell r="C63" t="str">
            <v>Jumlah Penduduk yang belum memiliki Jaminan Kesehatan (jiwa)</v>
          </cell>
          <cell r="J63">
            <v>68736</v>
          </cell>
          <cell r="K63">
            <v>39520926000</v>
          </cell>
          <cell r="L63">
            <v>68736</v>
          </cell>
          <cell r="M63">
            <v>18971136000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danprasarana rumah sakit</v>
          </cell>
          <cell r="K64">
            <v>1300500000</v>
          </cell>
          <cell r="M64">
            <v>13030000000</v>
          </cell>
        </row>
        <row r="65">
          <cell r="B65" t="str">
            <v>Pembangunan Rumah Sakit</v>
          </cell>
          <cell r="C65" t="str">
            <v>Jumlah dokumen hasil studikelayakan pendirian rumah sakit</v>
          </cell>
          <cell r="K65">
            <v>816000000</v>
          </cell>
          <cell r="M65">
            <v>10950000000</v>
          </cell>
        </row>
        <row r="66">
          <cell r="B66" t="str">
            <v>DINAS PU</v>
          </cell>
        </row>
        <row r="67">
          <cell r="B67" t="str">
            <v>Program pembangunan jalan dan jembatan</v>
          </cell>
          <cell r="C67" t="str">
            <v>Jumlah jembatan dalam kondisi baik (unit)</v>
          </cell>
          <cell r="D67">
            <v>163</v>
          </cell>
          <cell r="E67">
            <v>202114968693</v>
          </cell>
          <cell r="F67">
            <v>173</v>
          </cell>
          <cell r="G67">
            <v>177466055509</v>
          </cell>
          <cell r="K67">
            <v>112554092420</v>
          </cell>
          <cell r="M67">
            <v>124500000000</v>
          </cell>
        </row>
        <row r="68">
          <cell r="C68" t="str">
            <v>Proporsi panjang jaringan jalan dalam kondisi baik (km)</v>
          </cell>
          <cell r="D68">
            <v>1329.79</v>
          </cell>
          <cell r="F68">
            <v>1396.28</v>
          </cell>
        </row>
        <row r="69">
          <cell r="B69" t="str">
            <v>Pembangunan Jalan</v>
          </cell>
          <cell r="C69" t="str">
            <v>Panjang Jalan ditingkatkan -Aspal  (Km)</v>
          </cell>
          <cell r="J69">
            <v>28.5</v>
          </cell>
          <cell r="K69">
            <v>106392492420</v>
          </cell>
          <cell r="L69">
            <v>28.5</v>
          </cell>
          <cell r="M69">
            <v>120000000000</v>
          </cell>
        </row>
        <row r="70">
          <cell r="B70" t="str">
            <v>Pembangunan Jembatan</v>
          </cell>
          <cell r="C70" t="str">
            <v>Jumlah jembatan yang dibangun(Unit)</v>
          </cell>
          <cell r="J70">
            <v>4</v>
          </cell>
          <cell r="K70">
            <v>6161600000</v>
          </cell>
          <cell r="L70">
            <v>4</v>
          </cell>
          <cell r="M70">
            <v>4500000000</v>
          </cell>
        </row>
        <row r="71">
          <cell r="B71" t="str">
            <v>Program Pengembangan dan Pengelolaan Jaringan Irigasi, Rawa dan Jaringan Pengairan lainnya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K71">
            <v>45879818000</v>
          </cell>
          <cell r="M71">
            <v>48015230000</v>
          </cell>
        </row>
        <row r="73">
          <cell r="B73" t="str">
            <v xml:space="preserve">Kegiatan Pembangunan Jaringan Air Bersih/Air Minum </v>
          </cell>
          <cell r="C73" t="str">
            <v>Jumlah kegiatan pembangunanair bersih/minum</v>
          </cell>
          <cell r="J73">
            <v>6</v>
          </cell>
          <cell r="K73">
            <v>5382500000</v>
          </cell>
          <cell r="L73">
            <v>5</v>
          </cell>
          <cell r="M73">
            <v>690000000</v>
          </cell>
        </row>
        <row r="74">
          <cell r="B74" t="str">
            <v>Pembangunan Reservoir</v>
          </cell>
          <cell r="C74" t="str">
            <v>Jumlah kegiatan pembangunanreservoir</v>
          </cell>
          <cell r="J74">
            <v>6</v>
          </cell>
          <cell r="K74">
            <v>2866000000</v>
          </cell>
          <cell r="L74">
            <v>6</v>
          </cell>
          <cell r="M74">
            <v>90000000</v>
          </cell>
        </row>
        <row r="75">
          <cell r="B75" t="str">
            <v>Pembangunan Jaringan Irigasi</v>
          </cell>
          <cell r="C75" t="str">
            <v>Panjang jaringan yangditingkatkan (km)</v>
          </cell>
          <cell r="J75">
            <v>20</v>
          </cell>
          <cell r="K75">
            <v>28893618000</v>
          </cell>
          <cell r="L75">
            <v>20</v>
          </cell>
          <cell r="M75">
            <v>35000000000</v>
          </cell>
        </row>
        <row r="76">
          <cell r="B76" t="str">
            <v>Pembangunan Bendung</v>
          </cell>
          <cell r="C76" t="str">
            <v>Jumlah bendung yang dibangun</v>
          </cell>
          <cell r="J76">
            <v>5</v>
          </cell>
          <cell r="K76">
            <v>5681000000</v>
          </cell>
          <cell r="L76">
            <v>5</v>
          </cell>
          <cell r="M76">
            <v>10000000000</v>
          </cell>
        </row>
        <row r="77">
          <cell r="B77" t="str">
            <v>DINAS PERTANIAN</v>
          </cell>
        </row>
        <row r="78">
          <cell r="B78" t="str">
            <v>Program peningkatan produksi hasil peternakan</v>
          </cell>
          <cell r="C78" t="str">
            <v>Jumlah Populasi ternak Besar.Jumlah Populasi ternak Kecil.Jumlah Populasi Unggas</v>
          </cell>
          <cell r="D78" t="str">
            <v>- Jumlah populasi sapi = 14.010- Jumlah populasi kambing = 10.326- Jumlah populasi ayam = 382.503</v>
          </cell>
          <cell r="F78" t="str">
            <v>- Jumlah populasi sapi = 15.021.000- Jumlah populasi kambing = 13.454.000- Jumlah populasi ayam = 1.446.811.000</v>
          </cell>
          <cell r="G78">
            <v>4714885000</v>
          </cell>
          <cell r="J78" t="str">
            <v>Ternak Besar = 17818 ekorTernak Kecil = 31.27 ekorUnggas = 462.767 ekor</v>
          </cell>
          <cell r="K78">
            <v>3363726000</v>
          </cell>
          <cell r="L78" t="str">
            <v>Ternak Besar = 20.302 ekor. Ternak Kecil = 33.027 ekor.Unggas = 472.023 ekor</v>
          </cell>
          <cell r="M78">
            <v>3825000000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J79">
            <v>500</v>
          </cell>
          <cell r="K79">
            <v>3274000000</v>
          </cell>
          <cell r="L79">
            <v>500</v>
          </cell>
          <cell r="M79">
            <v>3720000000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yangdibangun/direhab. PanjangJalan Usaha Tani/ Jalan Produksi yang dibentuk/ditingkatkan</v>
          </cell>
          <cell r="D80" t="str">
            <v>1,49</v>
          </cell>
          <cell r="E80">
            <v>0</v>
          </cell>
          <cell r="J80" t="str">
            <v>Alsintan=300Unit. Jides=10Km.Luas cetaksawah baru = 0 Ha</v>
          </cell>
          <cell r="K80">
            <v>19453303350</v>
          </cell>
          <cell r="L80" t="str">
            <v>Alsintan=652 Unit.Jides=16 Km.Luascetak sawah baru= 500 Ha</v>
          </cell>
          <cell r="M80">
            <v>28570000000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J81">
            <v>6</v>
          </cell>
          <cell r="K81">
            <v>9522189700</v>
          </cell>
          <cell r="L81">
            <v>6</v>
          </cell>
          <cell r="M81">
            <v>2000000000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J82">
            <v>200</v>
          </cell>
          <cell r="K82">
            <v>2863900000</v>
          </cell>
          <cell r="L82">
            <v>350</v>
          </cell>
          <cell r="M82">
            <v>10250000000</v>
          </cell>
        </row>
        <row r="83">
          <cell r="B83" t="str">
            <v>Kegiatan Pembangunan Dan Peningkatan Jalan Usaha Tani</v>
          </cell>
          <cell r="C83" t="str">
            <v>Panjang Jalan Usaha Tani yangdibangun/ditingkatkan</v>
          </cell>
          <cell r="J83">
            <v>25</v>
          </cell>
          <cell r="K83">
            <v>3803413150</v>
          </cell>
          <cell r="L83">
            <v>25</v>
          </cell>
          <cell r="M83">
            <v>3750000000</v>
          </cell>
        </row>
        <row r="84">
          <cell r="B84" t="str">
            <v>Kegiatan Pembangunan Dan Peningkatan Jalan Produksi</v>
          </cell>
          <cell r="C84" t="str">
            <v>Panjang jalan Produksi yangdibangun/ditingkatkan (km)</v>
          </cell>
          <cell r="J84">
            <v>12</v>
          </cell>
          <cell r="K84">
            <v>2189500000</v>
          </cell>
          <cell r="L84">
            <v>15</v>
          </cell>
          <cell r="M84">
            <v>2250000000</v>
          </cell>
        </row>
        <row r="85">
          <cell r="B85" t="str">
            <v>Program Peningkatan Produksi Tanaman Perkebunan</v>
          </cell>
          <cell r="C85" t="str">
            <v>Jumlah Produksi Lada (ton)Jumlah Produksi Kakao (ton)Jumlah Produksi Kelapa Sawit (ton)</v>
          </cell>
          <cell r="D85" t="str">
            <v>385412400245630</v>
          </cell>
          <cell r="E85">
            <v>0</v>
          </cell>
          <cell r="F85" t="str">
            <v>4.094.00013.597.000258.364.000</v>
          </cell>
          <cell r="G85">
            <v>518827500</v>
          </cell>
          <cell r="J85" t="str">
            <v>4.30116.147285.102</v>
          </cell>
          <cell r="K85">
            <v>5326616250</v>
          </cell>
          <cell r="L85" t="str">
            <v>4.33617.995304.621</v>
          </cell>
          <cell r="M85">
            <v>25089952200</v>
          </cell>
        </row>
        <row r="86">
          <cell r="B86" t="str">
            <v>Kegiatan Ekstensifikasi, Intensifikasi Dan PeremajaanTanaman Kakao</v>
          </cell>
          <cell r="C86" t="str">
            <v>Jumlah Luasan Tanaman Kakaoyang diidentifikasikan /direhabilitasi/diremajakan (Ha)</v>
          </cell>
          <cell r="J86">
            <v>2000</v>
          </cell>
          <cell r="K86">
            <v>4258101250</v>
          </cell>
          <cell r="L86">
            <v>20000</v>
          </cell>
          <cell r="M86">
            <v>22879952200</v>
          </cell>
        </row>
        <row r="87">
          <cell r="B87" t="str">
            <v>DINAS KELAUTAN DAN PERIKANAN</v>
          </cell>
        </row>
        <row r="88">
          <cell r="B88" t="str">
            <v>Program Pengembangan Budidaya Perikanan</v>
          </cell>
          <cell r="C88" t="str">
            <v>Jumlah produksiPerikanan Budidaya (ton)</v>
          </cell>
          <cell r="D88">
            <v>42922</v>
          </cell>
          <cell r="F88">
            <v>44210000</v>
          </cell>
          <cell r="G88">
            <v>1657296400</v>
          </cell>
          <cell r="J88">
            <v>45497</v>
          </cell>
          <cell r="K88">
            <v>6339004650</v>
          </cell>
          <cell r="L88">
            <v>45497</v>
          </cell>
        </row>
        <row r="89">
          <cell r="B89" t="str">
            <v>Kegiatan Pembangunan Jalan Produksi Tambak</v>
          </cell>
          <cell r="C89" t="str">
            <v>Jumlah jalan produksi tambakyang dibangun (km)</v>
          </cell>
          <cell r="J89">
            <v>25</v>
          </cell>
          <cell r="K89">
            <v>2203740000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yangdibangun (unit)</v>
          </cell>
          <cell r="J90">
            <v>5</v>
          </cell>
          <cell r="K90">
            <v>1763110000</v>
          </cell>
          <cell r="L90">
            <v>5</v>
          </cell>
        </row>
        <row r="91">
          <cell r="B91" t="str">
            <v>Kegiatan Pembangunan/Rehabilitasi  Sarana PrasaranaBudidaya</v>
          </cell>
          <cell r="C91" t="str">
            <v>Jumlah Balai Benih Ikan yangdirehab/dibangun (unit/paket)</v>
          </cell>
          <cell r="J91">
            <v>1</v>
          </cell>
          <cell r="K91">
            <v>1705889650</v>
          </cell>
          <cell r="L91">
            <v>1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F92">
            <v>8702300</v>
          </cell>
          <cell r="G92">
            <v>7416554300</v>
          </cell>
          <cell r="J92">
            <v>8745.59</v>
          </cell>
          <cell r="K92">
            <v>11289630650</v>
          </cell>
        </row>
        <row r="93">
          <cell r="B93" t="str">
            <v>Kegiatan Pembangunan Tempat Pelelangan Ikan</v>
          </cell>
          <cell r="C93" t="str">
            <v>Jumlah Tambatan,TPI,fasilitaspokok dan penunjang PPI yangdibangun,direhab (Unit)</v>
          </cell>
          <cell r="J93">
            <v>1</v>
          </cell>
          <cell r="K93">
            <v>5468253325</v>
          </cell>
          <cell r="L93">
            <v>1</v>
          </cell>
        </row>
        <row r="94">
          <cell r="B94" t="str">
            <v>Kegiatan Pegembangan Sarana Prasarana Penangkapan Ikan</v>
          </cell>
          <cell r="C94" t="str">
            <v>Jumlah Bantuan MesinKetinting/Mesin tempel yang diadakan (Unit)</v>
          </cell>
          <cell r="J94">
            <v>40</v>
          </cell>
          <cell r="K94">
            <v>1662219000</v>
          </cell>
          <cell r="L94">
            <v>40</v>
          </cell>
        </row>
        <row r="95">
          <cell r="B95" t="str">
            <v>Kegiatan Pembangunan/Penerapan Teknologi PerikananTangkap</v>
          </cell>
          <cell r="C95" t="str">
            <v>Jumlah apartemen ikan yangdiadakan (Unit)</v>
          </cell>
          <cell r="J95">
            <v>2</v>
          </cell>
          <cell r="K95">
            <v>1769000000</v>
          </cell>
          <cell r="L95">
            <v>2</v>
          </cell>
        </row>
        <row r="96">
          <cell r="B96" t="str">
            <v>Program Optimalisasi pengelolaan dan pemasaran produksi perikanan</v>
          </cell>
          <cell r="C96" t="str">
            <v>Jumlah produksiPengolahanikan  (ton)</v>
          </cell>
          <cell r="D96">
            <v>302.39999999999998</v>
          </cell>
          <cell r="F96">
            <v>303750</v>
          </cell>
          <cell r="G96">
            <v>1482852500</v>
          </cell>
          <cell r="J96">
            <v>305.27</v>
          </cell>
          <cell r="K96">
            <v>1919115000</v>
          </cell>
          <cell r="L96">
            <v>305.27</v>
          </cell>
        </row>
        <row r="97">
          <cell r="B97" t="str">
            <v>Kegiatan Optimalisasi Pengelolaan Dan Pemasaran HasilPerikanan</v>
          </cell>
          <cell r="C97" t="str">
            <v>Jumlah Sarana prasarana pokokdan Pendukung Industri perikanan yang dibangun/direhab/diadakan (Unit)</v>
          </cell>
          <cell r="J97">
            <v>20</v>
          </cell>
          <cell r="K97">
            <v>1426630000</v>
          </cell>
          <cell r="L97">
            <v>20</v>
          </cell>
        </row>
        <row r="98">
          <cell r="B98" t="str">
            <v>DPMPTSP</v>
          </cell>
        </row>
        <row r="99">
          <cell r="B99" t="str">
            <v>Program Peningkatan Promosi dan Kerjasama Investasi</v>
          </cell>
          <cell r="C99" t="str">
            <v>- persentase jumlah promosi yang dilaksanakan-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K99">
            <v>543029000</v>
          </cell>
          <cell r="M99">
            <v>557902300</v>
          </cell>
        </row>
        <row r="100">
          <cell r="B100" t="str">
            <v>Kegiatan Penyelenggaraan Pameran Investasi</v>
          </cell>
          <cell r="C100" t="str">
            <v>Jumlah keikutsertaan pameraninvestasi tingkat propinsiregional dan nasional</v>
          </cell>
          <cell r="K100">
            <v>331030000</v>
          </cell>
          <cell r="M100">
            <v>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K101">
            <v>237077000</v>
          </cell>
          <cell r="M101">
            <v>519097000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K102">
            <v>73879000</v>
          </cell>
        </row>
        <row r="103">
          <cell r="B103" t="str">
            <v>Penyusunan Cetak Biru (Master Plan) Pengembangan Penanaman Modal</v>
          </cell>
          <cell r="C103" t="str">
            <v>Database bidang penanamanmodal</v>
          </cell>
          <cell r="K103">
            <v>84596000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K104">
            <v>0</v>
          </cell>
        </row>
      </sheetData>
      <sheetData sheetId="9">
        <row r="3">
          <cell r="B3" t="str">
            <v>Program Pendidikan Anak Usia Dini</v>
          </cell>
        </row>
      </sheetData>
      <sheetData sheetId="10">
        <row r="3">
          <cell r="B3" t="str">
            <v>Program Pendidikan Anak Usia Dini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2.2"/>
      <sheetName val="1.4.7"/>
      <sheetName val="1.4.8"/>
      <sheetName val="DPPA"/>
      <sheetName val="RKA"/>
      <sheetName val="Renja"/>
      <sheetName val="KUPA-PPASP"/>
      <sheetName val="KUA-PPAS"/>
      <sheetName val="RKPD"/>
      <sheetName val="Program RPJMD_pokok"/>
      <sheetName val="Program RPJMD_revisi"/>
      <sheetName val="Program_APBD"/>
      <sheetName val="2016"/>
      <sheetName val="2017"/>
      <sheetName val="2018"/>
      <sheetName val="Program, Kegiatan 2016"/>
      <sheetName val="Program, Kegiatan 2017"/>
      <sheetName val="Program, Kegiatan 2018"/>
    </sheetNames>
    <sheetDataSet>
      <sheetData sheetId="0"/>
      <sheetData sheetId="1"/>
      <sheetData sheetId="2"/>
      <sheetData sheetId="3"/>
      <sheetData sheetId="4">
        <row r="4">
          <cell r="B4" t="str">
            <v>Program Pendidikan Anak Usia Dini</v>
          </cell>
          <cell r="C4" t="str">
            <v>APK PAUD formal dan NonFormal</v>
          </cell>
          <cell r="D4">
            <v>0</v>
          </cell>
          <cell r="E4">
            <v>0</v>
          </cell>
          <cell r="F4">
            <v>0</v>
          </cell>
          <cell r="G4">
            <v>1559495000</v>
          </cell>
          <cell r="H4">
            <v>0</v>
          </cell>
          <cell r="I4">
            <v>0</v>
          </cell>
          <cell r="J4" t="str">
            <v>1 TAHUN</v>
          </cell>
          <cell r="K4">
            <v>3575607600</v>
          </cell>
          <cell r="L4" t="str">
            <v>Terselenggaranya Pendidikan Anak Usia Dini</v>
          </cell>
          <cell r="M4" t="str">
            <v>1 tahun</v>
          </cell>
          <cell r="N4">
            <v>3782617600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</v>
          </cell>
          <cell r="K5">
            <v>1667125000</v>
          </cell>
          <cell r="L5" t="str">
            <v>Jumlah Gedung TK yang di bangun</v>
          </cell>
          <cell r="M5">
            <v>8</v>
          </cell>
          <cell r="N5">
            <v>1677025000</v>
          </cell>
        </row>
        <row r="6">
          <cell r="B6" t="str">
            <v>Kegiatan Penyelenggaraan Pendidikan Anak Usia Dini</v>
          </cell>
          <cell r="C6" t="str">
            <v>Jumlah TK yang mendapatkanpelayanan PAUD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11</v>
          </cell>
          <cell r="K6">
            <v>607875000</v>
          </cell>
          <cell r="L6" t="str">
            <v>Jumlah TK yang mendapatkanpelayanan PAUD</v>
          </cell>
          <cell r="M6">
            <v>11</v>
          </cell>
          <cell r="N6">
            <v>557875000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 t="str">
            <v>2 DOK</v>
          </cell>
          <cell r="K7">
            <v>19866600</v>
          </cell>
          <cell r="L7" t="str">
            <v>Jumlah dokumen retensi/utang yang akan di bayarkan</v>
          </cell>
          <cell r="M7" t="str">
            <v>2 dok</v>
          </cell>
          <cell r="N7">
            <v>312266600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84</v>
          </cell>
          <cell r="G8">
            <v>88822422831</v>
          </cell>
          <cell r="H8">
            <v>0</v>
          </cell>
          <cell r="I8">
            <v>0</v>
          </cell>
          <cell r="J8" t="str">
            <v>1 TAHUN</v>
          </cell>
          <cell r="K8">
            <v>94442666148</v>
          </cell>
          <cell r="L8" t="str">
            <v>Peningkatan mutu/kualitas pendidikan wajib belajar dasar sembilan tahun</v>
          </cell>
          <cell r="M8" t="str">
            <v>1 tahun</v>
          </cell>
          <cell r="N8">
            <v>112545744031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20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135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51.98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50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50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42.3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70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53</v>
          </cell>
          <cell r="K20">
            <v>15167388269</v>
          </cell>
          <cell r="L20" t="str">
            <v>Jumlah RKB yang dibangun</v>
          </cell>
          <cell r="M20">
            <v>55</v>
          </cell>
          <cell r="N20">
            <v>12259823816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185</v>
          </cell>
          <cell r="K22">
            <v>36436064000</v>
          </cell>
          <cell r="L22" t="str">
            <v xml:space="preserve">Jumlah sekolah yang akan mendapatkan pembinaan dana BOS </v>
          </cell>
          <cell r="M22">
            <v>185</v>
          </cell>
          <cell r="N22">
            <v>36640418999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13 paket</v>
          </cell>
          <cell r="K23">
            <v>4069343669</v>
          </cell>
          <cell r="L23" t="str">
            <v>jumlah pagar sekolah yang dibangun</v>
          </cell>
          <cell r="M23">
            <v>28</v>
          </cell>
          <cell r="N23">
            <v>5850141819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 t="str">
            <v>Kegiatan Pelayanan Pendidikan Gratis</v>
          </cell>
          <cell r="C25" t="str">
            <v>Jumlah sekolah yang menerimaDana Operasional PendidikanGratis SD sederajat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254</v>
          </cell>
          <cell r="K25">
            <v>10598605800</v>
          </cell>
          <cell r="L25" t="str">
            <v>Tersedianya dana operasional  pendidikan di tingkat SD, MI, SMP, MTs, sederajat</v>
          </cell>
          <cell r="M25">
            <v>254</v>
          </cell>
          <cell r="N25">
            <v>10669500800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0</v>
          </cell>
          <cell r="G26">
            <v>1013632500</v>
          </cell>
          <cell r="H26">
            <v>0</v>
          </cell>
          <cell r="I26">
            <v>0</v>
          </cell>
          <cell r="J26" t="str">
            <v>1 tahun</v>
          </cell>
          <cell r="K26">
            <v>861962500</v>
          </cell>
          <cell r="L26">
            <v>0</v>
          </cell>
          <cell r="M26" t="str">
            <v>1 tahun</v>
          </cell>
          <cell r="N26">
            <v>726285000</v>
          </cell>
        </row>
        <row r="27">
          <cell r="B27" t="str">
            <v>Kegiatan Pemberian Bantuan Operasional Pendidikan NonFormal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290</v>
          </cell>
          <cell r="K27">
            <v>395500000</v>
          </cell>
          <cell r="L27" t="str">
            <v>Jumlah waraga belajar kejar pakat A,B dan C</v>
          </cell>
          <cell r="M27">
            <v>290</v>
          </cell>
          <cell r="N27">
            <v>345480000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3 tingkatan70%</v>
          </cell>
          <cell r="K28">
            <v>197902500</v>
          </cell>
          <cell r="L28" t="str">
            <v>Terlaksananya Ujian KesetaraanBerkurangnya Jumlah Putus Sekolah</v>
          </cell>
          <cell r="M28" t="str">
            <v>3 tingkatan70%</v>
          </cell>
          <cell r="N28">
            <v>126450000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672081000</v>
          </cell>
          <cell r="H29">
            <v>0</v>
          </cell>
          <cell r="I29">
            <v>0</v>
          </cell>
          <cell r="J29" t="str">
            <v>1 tahun</v>
          </cell>
          <cell r="K29">
            <v>751749000</v>
          </cell>
          <cell r="L29" t="str">
            <v>Meningkatnya Mutu Pendidik dan Tenaga Kependidikan</v>
          </cell>
          <cell r="M29" t="str">
            <v>1 Tahun</v>
          </cell>
          <cell r="N29">
            <v>641098000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200</v>
          </cell>
          <cell r="K34">
            <v>90370000</v>
          </cell>
          <cell r="L34" t="str">
            <v>Jumlah peserta Kegiatan Sertifikasi yang dilaksanakan</v>
          </cell>
          <cell r="M34">
            <v>200</v>
          </cell>
          <cell r="N34">
            <v>90370000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362</v>
          </cell>
          <cell r="K35">
            <v>132498000</v>
          </cell>
          <cell r="L35" t="str">
            <v>Jumlah  Guru yang Mengikuti  Kelompok Kerja Guru (KKG)</v>
          </cell>
          <cell r="M35">
            <v>362</v>
          </cell>
          <cell r="N35">
            <v>132498000</v>
          </cell>
        </row>
        <row r="36">
          <cell r="B36" t="str">
            <v>Pengembangan Sistem Penghargaan Dan Perlindungan Terhadap Profesi Pendidik</v>
          </cell>
          <cell r="C36" t="str">
            <v>Jumlah guru mengikuti lomba guru berprestasi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256</v>
          </cell>
          <cell r="K36">
            <v>119637000</v>
          </cell>
          <cell r="L36" t="str">
            <v>Jumlah  Guru yang mengikuti lomba Guru Berprestasi dan Berdedikasi</v>
          </cell>
          <cell r="M36">
            <v>216</v>
          </cell>
          <cell r="N36">
            <v>76102000</v>
          </cell>
        </row>
        <row r="37">
          <cell r="B37" t="str">
            <v>Pembinaan Musyawarah Guru Mata Pelajaran</v>
          </cell>
          <cell r="C37" t="str">
            <v>Jumlah guru mata pelajaran yang bermusyawarah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585</v>
          </cell>
          <cell r="K37">
            <v>138715000</v>
          </cell>
          <cell r="L37" t="str">
            <v>Jumlah  Guru yang Mengikuti MGMP</v>
          </cell>
          <cell r="M37">
            <v>585</v>
          </cell>
          <cell r="N37">
            <v>138715000</v>
          </cell>
        </row>
        <row r="38">
          <cell r="B38" t="str">
            <v>Program Manajemen Pelayanan Pendidikan</v>
          </cell>
          <cell r="C38" t="str">
            <v>Persentase angka partisipasi pendidikan tinggi</v>
          </cell>
          <cell r="D38">
            <v>0</v>
          </cell>
          <cell r="E38">
            <v>0</v>
          </cell>
          <cell r="F38">
            <v>0</v>
          </cell>
          <cell r="G38">
            <v>19982650000</v>
          </cell>
          <cell r="H38">
            <v>0</v>
          </cell>
          <cell r="I38">
            <v>0</v>
          </cell>
          <cell r="J38" t="str">
            <v>1 tahun</v>
          </cell>
          <cell r="K38">
            <v>16324360500</v>
          </cell>
          <cell r="L38" t="str">
            <v>Terpenuhinya pendidikan yang berkualitas</v>
          </cell>
          <cell r="M38" t="str">
            <v>1 tahun</v>
          </cell>
          <cell r="N38">
            <v>18955770500</v>
          </cell>
        </row>
        <row r="39">
          <cell r="B39" t="str">
            <v>Kegiatan Pelaksanaan Kerjasama Secara Kelembagaan DiBidang Pendidikan</v>
          </cell>
          <cell r="C39" t="str">
            <v>Jumlah mahasiswa menerima bantuan pendidikan tinggi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3875</v>
          </cell>
          <cell r="K39">
            <v>15678905000</v>
          </cell>
          <cell r="L39" t="str">
            <v>Terlaksananya pemberian bea siswa kepada mahasiswaberprestasi dan kurang mampu</v>
          </cell>
          <cell r="M39">
            <v>4500</v>
          </cell>
          <cell r="N39">
            <v>18243785000</v>
          </cell>
        </row>
        <row r="40">
          <cell r="B40" t="str">
            <v>Kegiatan Pembinaan Dewan Pendidikan</v>
          </cell>
          <cell r="C40" t="str">
            <v>Jumlah program dewan pendidikan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13</v>
          </cell>
          <cell r="K40">
            <v>410187500</v>
          </cell>
          <cell r="L40" t="str">
            <v>Jumlah pengelolaan Dewan Pendidikan</v>
          </cell>
          <cell r="M40">
            <v>13</v>
          </cell>
          <cell r="N40">
            <v>410187500</v>
          </cell>
        </row>
        <row r="41">
          <cell r="B41" t="str">
            <v>Penyediaan Jasa Guru PTT dan Guru Kontrak  (Berdasarkan UU ASN berubah nama menjadi P3K)</v>
          </cell>
          <cell r="C41" t="str">
            <v>Jumlah Guru Non PNS Upahjasa daerah terpencil dan guru agama menerima Insentif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>
            <v>0</v>
          </cell>
          <cell r="C42" t="str">
            <v>Upah jasa Tenaga Kependiikan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B43">
            <v>0</v>
          </cell>
          <cell r="C43" t="str">
            <v>Upah jasa  guru daerah terpencil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B44">
            <v>0</v>
          </cell>
          <cell r="C44" t="str">
            <v>Upah jasa guru agama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>
            <v>0</v>
          </cell>
          <cell r="C45" t="str">
            <v>Honor daerah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 t="str">
            <v>DINAS KESEHATAN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43315</v>
          </cell>
        </row>
        <row r="47">
          <cell r="B47" t="str">
            <v>Program Standarisasi Pelayanan Kesehatan</v>
          </cell>
          <cell r="C47" t="str">
            <v>persentase FKTP yang memberikan pelayanan sesuai standar</v>
          </cell>
          <cell r="D47" t="str">
            <v>- 7- 50</v>
          </cell>
          <cell r="E47">
            <v>0</v>
          </cell>
          <cell r="F47" t="str">
            <v>- 7- 50</v>
          </cell>
          <cell r="G47">
            <v>13049940580</v>
          </cell>
          <cell r="H47">
            <v>0</v>
          </cell>
          <cell r="I47">
            <v>0</v>
          </cell>
          <cell r="J47">
            <v>0.8</v>
          </cell>
          <cell r="K47">
            <v>13899362040</v>
          </cell>
          <cell r="L47">
            <v>0</v>
          </cell>
          <cell r="M47">
            <v>0.75</v>
          </cell>
          <cell r="N47">
            <v>24071476237</v>
          </cell>
        </row>
        <row r="48">
          <cell r="B48" t="str">
            <v>Kegiatan Evaluasi Dan Pengembangan Standar PelayananKesehatan</v>
          </cell>
          <cell r="C48" t="str">
            <v>persentase masyarakat kurang mampu yang memiliki jaminan kesehatan nasional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0.85</v>
          </cell>
          <cell r="K48">
            <v>12361681540</v>
          </cell>
          <cell r="L48" t="str">
            <v>Terlaksanannya Jaminan Kesehatan Nasional APBN bagi Masyarakat kurang mampu</v>
          </cell>
          <cell r="M48">
            <v>0.28999999999999998</v>
          </cell>
          <cell r="N48">
            <v>22421144897</v>
          </cell>
        </row>
        <row r="49">
          <cell r="B49" t="str">
            <v xml:space="preserve">Kegiatan Peningkatan Kualitas Pelayanan Kesehatan </v>
          </cell>
          <cell r="C49" t="str">
            <v>Jumlah Puskesmas yang terakreditasi (PKM)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3</v>
          </cell>
          <cell r="K49">
            <v>1274316000</v>
          </cell>
          <cell r="L49">
            <v>0</v>
          </cell>
          <cell r="M49">
            <v>3</v>
          </cell>
          <cell r="N49">
            <v>816940190</v>
          </cell>
        </row>
        <row r="50">
          <cell r="B50">
            <v>0</v>
          </cell>
          <cell r="C50" t="str">
            <v>Jumlah Puskesmsas yang mendapat workshop audit internal dan keselamatan pasien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 t="str">
            <v>Jumlah Puskesmsas yang mendapat workshop audit internal dan keselamatan pasien</v>
          </cell>
          <cell r="M50">
            <v>17</v>
          </cell>
          <cell r="N50">
            <v>0</v>
          </cell>
        </row>
        <row r="51">
          <cell r="B51">
            <v>0</v>
          </cell>
          <cell r="C51" t="str">
            <v>Jumlah puskesmas yang mendapatkan Pendampingan akreditasi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3</v>
          </cell>
          <cell r="K51">
            <v>0</v>
          </cell>
          <cell r="L51" t="str">
            <v>Jumlah puskesmas yang mendapatkan Pendampingan akreditasi</v>
          </cell>
          <cell r="M51">
            <v>3</v>
          </cell>
          <cell r="N51">
            <v>0</v>
          </cell>
        </row>
        <row r="52">
          <cell r="B52">
            <v>0</v>
          </cell>
          <cell r="C52" t="str">
            <v>Jumlah puskesmas yang disurvey akreditasi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3</v>
          </cell>
          <cell r="K52">
            <v>0</v>
          </cell>
          <cell r="L52" t="str">
            <v>Jumlah puskesmas yang disurvey akreditasi</v>
          </cell>
          <cell r="M52">
            <v>3</v>
          </cell>
          <cell r="N52">
            <v>0</v>
          </cell>
        </row>
        <row r="53">
          <cell r="B53">
            <v>0</v>
          </cell>
          <cell r="C53" t="str">
            <v>Jumlah Puskesmas yang dibina untuk pelayanan darah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 t="str">
            <v>Jumlah Puskesmas yang dibina untuk pelayanan darah</v>
          </cell>
          <cell r="M53">
            <v>17</v>
          </cell>
          <cell r="N53">
            <v>0</v>
          </cell>
        </row>
        <row r="54">
          <cell r="B54">
            <v>0</v>
          </cell>
          <cell r="C54" t="str">
            <v>Jumlah laboratorium Puskesmas sesuai standar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3</v>
          </cell>
          <cell r="K54">
            <v>0</v>
          </cell>
          <cell r="L54" t="str">
            <v>Jumlah laboratorium Puskesmas sesuai standar</v>
          </cell>
          <cell r="M54">
            <v>3</v>
          </cell>
          <cell r="N54">
            <v>0</v>
          </cell>
        </row>
        <row r="55">
          <cell r="B55" t="str">
            <v>Kegiatan Peningkatan Standarisasi Pelayanan Kesehatan</v>
          </cell>
          <cell r="C55" t="str">
            <v>persentase FKTP yang memberikan pelayanan sesuai standar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 t="str">
            <v>Penerbitan Izin Operasional Rumah Sakit (unit)</v>
          </cell>
          <cell r="M55">
            <v>0</v>
          </cell>
          <cell r="N55">
            <v>495748650</v>
          </cell>
        </row>
        <row r="56">
          <cell r="B56" t="str">
            <v>Program pengadaan, peningkatan dan perbaikan sarana dan prasarana puskesmas/ puskemas pembantu dan jaringannya</v>
          </cell>
          <cell r="C56" t="str">
            <v>Persentase kualitas sarana dan prasarana puskesmas dan jaringannya</v>
          </cell>
          <cell r="D56">
            <v>15</v>
          </cell>
          <cell r="E56">
            <v>0</v>
          </cell>
          <cell r="F56">
            <v>15</v>
          </cell>
          <cell r="G56">
            <v>23513084679</v>
          </cell>
          <cell r="H56">
            <v>0</v>
          </cell>
          <cell r="I56">
            <v>0</v>
          </cell>
          <cell r="J56">
            <v>0.8</v>
          </cell>
          <cell r="K56">
            <v>16019868600</v>
          </cell>
          <cell r="L56">
            <v>0</v>
          </cell>
          <cell r="M56" t="str">
            <v/>
          </cell>
          <cell r="N56">
            <v>12150515734</v>
          </cell>
        </row>
        <row r="57">
          <cell r="B57" t="str">
            <v>Kegiatan Pembangunan Puskesmas</v>
          </cell>
          <cell r="C57" t="str">
            <v>Jumlah Puskesmas yang Terbangun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4708000000</v>
          </cell>
          <cell r="L57" t="str">
            <v>Jumlah Puskesmas yang Terbangun</v>
          </cell>
          <cell r="M57">
            <v>1</v>
          </cell>
          <cell r="N57">
            <v>2200935000</v>
          </cell>
        </row>
        <row r="58">
          <cell r="B58" t="str">
            <v>Kegiatan Pembangunan Puskesmas Pembantu</v>
          </cell>
          <cell r="C58" t="str">
            <v>Pembangunan Puskesmas Pembantu (pustu)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2</v>
          </cell>
          <cell r="K58">
            <v>990760100</v>
          </cell>
          <cell r="L58" t="str">
            <v>Jumlah puskesmas pembantu yang terbangun</v>
          </cell>
          <cell r="M58">
            <v>2</v>
          </cell>
          <cell r="N58">
            <v>948956000</v>
          </cell>
        </row>
        <row r="59">
          <cell r="B59" t="str">
            <v>KegiatanPengadaan Puskesmas Keliling</v>
          </cell>
          <cell r="C59" t="str">
            <v>Jumlah Puskesmas keliling yang diadakan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</v>
          </cell>
          <cell r="K59">
            <v>2403800000</v>
          </cell>
          <cell r="L59" t="str">
            <v>Jumlah Puskesmas keliling yang diadakan</v>
          </cell>
          <cell r="M59">
            <v>3</v>
          </cell>
          <cell r="N59">
            <v>1440788250</v>
          </cell>
        </row>
        <row r="60">
          <cell r="B60" t="str">
            <v>Kegiatan Pengadaan Sarana dan Prasarana Puskesmas</v>
          </cell>
          <cell r="C60" t="str">
            <v>Jumlah sarana dan prasarana puskesmas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10</v>
          </cell>
          <cell r="K60">
            <v>6611171000</v>
          </cell>
          <cell r="L60" t="str">
            <v>Persentase  Sarana dan prasarana yang diadakan di puskesmas</v>
          </cell>
          <cell r="M60">
            <v>1</v>
          </cell>
          <cell r="N60">
            <v>5939648984</v>
          </cell>
        </row>
        <row r="61">
          <cell r="B61" t="str">
            <v>Program kemitraan peningkatan pelayanan kesehatan</v>
          </cell>
          <cell r="C61" t="str">
            <v>Jumlah penduduk yang memiliki jaminan kesehatan</v>
          </cell>
          <cell r="D61">
            <v>150000</v>
          </cell>
          <cell r="E61">
            <v>0</v>
          </cell>
          <cell r="F61">
            <v>150000</v>
          </cell>
          <cell r="G61">
            <v>17723016700</v>
          </cell>
          <cell r="H61">
            <v>0</v>
          </cell>
          <cell r="I61">
            <v>0</v>
          </cell>
          <cell r="J61">
            <v>148736</v>
          </cell>
          <cell r="K61">
            <v>39730926000</v>
          </cell>
          <cell r="L61" t="str">
            <v xml:space="preserve">Jumlah penduduk yang memiliki jaminan kesehatan </v>
          </cell>
          <cell r="M61">
            <v>241000</v>
          </cell>
          <cell r="N61">
            <v>44455926000</v>
          </cell>
        </row>
        <row r="62">
          <cell r="B62" t="str">
            <v>Kegiatan Kemitraan Asuransi Kesehatan Masyarakat</v>
          </cell>
          <cell r="C62" t="str">
            <v>Jumlah penduduk yang memiliki Jaminan Kesehatan Nasional yang dibiayai oleh pemerintah Daerah kabupaten (jiwa)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87379</v>
          </cell>
          <cell r="K62">
            <v>39520926000</v>
          </cell>
          <cell r="L62" t="str">
            <v>Jumlah penduduk yang memiliki Jaminan Kesehatan Nasional yang dibiayai oleh pemerintah Daerah kabupaten (jiwa)</v>
          </cell>
          <cell r="M62">
            <v>87379</v>
          </cell>
          <cell r="N62">
            <v>44455926000</v>
          </cell>
        </row>
        <row r="63">
          <cell r="B63">
            <v>0</v>
          </cell>
          <cell r="C63" t="str">
            <v>Jumlah penduduk yang memiliki Jaminan Kesehatan Nasional yang dibiayai oleh pemerintah Daerah kabupaten dan propinsi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0</v>
          </cell>
          <cell r="L63" t="str">
            <v>Jumlah penduduk yang memiliki Jaminan Kesehatan Nasional yang dibiayai oleh pemerintah Daerah kabupaten dan propinsi</v>
          </cell>
          <cell r="M63">
            <v>68736</v>
          </cell>
          <cell r="N63">
            <v>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  <cell r="L64">
            <v>0</v>
          </cell>
          <cell r="M64">
            <v>0</v>
          </cell>
          <cell r="N64">
            <v>1300500000</v>
          </cell>
        </row>
        <row r="65">
          <cell r="B65" t="str">
            <v>Pembangunan Rumah Sakit</v>
          </cell>
          <cell r="C65" t="str">
            <v>Jumlah dokumen hasil studikelayakan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  <cell r="L65">
            <v>0</v>
          </cell>
          <cell r="M65">
            <v>0</v>
          </cell>
          <cell r="N65">
            <v>816000000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Program pembangunan jalan dan jembatan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  <cell r="L67">
            <v>0</v>
          </cell>
          <cell r="M67">
            <v>0</v>
          </cell>
          <cell r="N67">
            <v>140643327040.45999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Pembangunan Jalan</v>
          </cell>
          <cell r="C69" t="str">
            <v>Panjang Jalan yang dibangun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69.45</v>
          </cell>
          <cell r="K69">
            <v>106392492420</v>
          </cell>
          <cell r="L69" t="str">
            <v>Panjang Jalan yang dibangun (km)</v>
          </cell>
          <cell r="M69">
            <v>69.45</v>
          </cell>
          <cell r="N69">
            <v>133517743045.06</v>
          </cell>
        </row>
        <row r="70">
          <cell r="B70" t="str">
            <v>Pembangunan Jembatan</v>
          </cell>
          <cell r="C70" t="str">
            <v>Tersedianya Jembatan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6161600000</v>
          </cell>
          <cell r="L70">
            <v>0</v>
          </cell>
          <cell r="M70">
            <v>0</v>
          </cell>
          <cell r="N70">
            <v>7125583995.3999996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  <cell r="L71">
            <v>0</v>
          </cell>
          <cell r="M71">
            <v>0</v>
          </cell>
          <cell r="N71">
            <v>27553852866.650002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 xml:space="preserve">Kegiatan Pembangunan Jaringan Air Bersih/Air Minum </v>
          </cell>
          <cell r="C73" t="str">
            <v>Panjang Jaringan Air Bersih yang di bangun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str">
            <v>6 keg</v>
          </cell>
          <cell r="K73">
            <v>5382500000</v>
          </cell>
          <cell r="L73">
            <v>0</v>
          </cell>
          <cell r="M73">
            <v>0</v>
          </cell>
          <cell r="N73">
            <v>1788660315.9400001</v>
          </cell>
        </row>
        <row r="74">
          <cell r="B74" t="str">
            <v>Pembangunan Reservoir</v>
          </cell>
          <cell r="C74" t="str">
            <v>Jumlah IPA yang dibangun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3</v>
          </cell>
          <cell r="K74">
            <v>2866000000</v>
          </cell>
          <cell r="L74">
            <v>0</v>
          </cell>
          <cell r="M74">
            <v>0</v>
          </cell>
          <cell r="N74">
            <v>3267850000</v>
          </cell>
        </row>
        <row r="75">
          <cell r="B75" t="str">
            <v>Pembangunan Jaringan Irigasi</v>
          </cell>
          <cell r="C75" t="str">
            <v>Panjang Jaringan Yang 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  <cell r="L75">
            <v>0</v>
          </cell>
          <cell r="M75">
            <v>0</v>
          </cell>
          <cell r="N75">
            <v>17328607655.709999</v>
          </cell>
        </row>
        <row r="76">
          <cell r="B76" t="str">
            <v>Pembangunan Bendung</v>
          </cell>
          <cell r="C76" t="str">
            <v>Jumlah Bendung yang 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3</v>
          </cell>
          <cell r="K76">
            <v>5681000000</v>
          </cell>
          <cell r="L76">
            <v>0</v>
          </cell>
          <cell r="M76">
            <v>0</v>
          </cell>
          <cell r="N76">
            <v>1845661395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Program peningkatan produksi hasil peternakan</v>
          </cell>
          <cell r="C78" t="str">
            <v>Jumlah Populasi ternak Besar.Jumlah Populasi ternak Kecil.Jumlah Populasi Unggas</v>
          </cell>
          <cell r="D78" t="str">
            <v>- Jumlah populasi sapi = 14.010- Jumlah populasi kambing = 10.326- Jumlah populasi ayam = 382.503</v>
          </cell>
          <cell r="E78">
            <v>0</v>
          </cell>
          <cell r="F78" t="str">
            <v>- Jumlah populasi sapi = 15.021.000- Jumlah populasi kambing = 13.454.000-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ekorTernak Kecil = 31.27 ekorUnggas = 462.767 ekor</v>
          </cell>
          <cell r="K78">
            <v>3363726000</v>
          </cell>
          <cell r="L78">
            <v>0</v>
          </cell>
          <cell r="M78">
            <v>0</v>
          </cell>
          <cell r="N78">
            <v>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  <cell r="L79">
            <v>0</v>
          </cell>
          <cell r="M79">
            <v>0</v>
          </cell>
          <cell r="N79">
            <v>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yangdibangun/direhab. PanjangJalan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Alsintan=300Unit. Jides=10Km.Luas cetaksawah baru = 0 Ha</v>
          </cell>
          <cell r="K80">
            <v>19453303350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  <cell r="L82">
            <v>0</v>
          </cell>
          <cell r="M82">
            <v>0</v>
          </cell>
          <cell r="N82">
            <v>0</v>
          </cell>
        </row>
        <row r="83">
          <cell r="B83" t="str">
            <v>Kegiatan Pembangunan Dan Peningkatan Jalan Usaha Tani</v>
          </cell>
          <cell r="C83" t="str">
            <v>Panjang Jalan Usaha Tani yangdibangun/ditingkatkan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  <cell r="L83">
            <v>0</v>
          </cell>
          <cell r="M83">
            <v>0</v>
          </cell>
          <cell r="N83">
            <v>0</v>
          </cell>
        </row>
        <row r="84">
          <cell r="B84" t="str">
            <v>Kegiatan Pembangunan Dan Peningkatan Jalan Produksi</v>
          </cell>
          <cell r="C84" t="str">
            <v>Panjang jalan Produksi yangdibangun/ditingkatkan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  <cell r="L84">
            <v>0</v>
          </cell>
          <cell r="M84">
            <v>0</v>
          </cell>
          <cell r="N84">
            <v>0</v>
          </cell>
        </row>
        <row r="85">
          <cell r="B85" t="str">
            <v>Program Peningkatan Produksi Tanaman Perkebunan</v>
          </cell>
          <cell r="C85" t="str">
            <v>Jumlah Produksi Lada (ton)Jumlah Produksi Kakao (ton)Jumlah Produksi Kelapa Sawit (ton)</v>
          </cell>
          <cell r="D85" t="str">
            <v>385412400245630</v>
          </cell>
          <cell r="E85">
            <v>0</v>
          </cell>
          <cell r="F85" t="str">
            <v>4.094.00013.597.000258.364.000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4.30116.147285.102</v>
          </cell>
          <cell r="K85">
            <v>5326616250</v>
          </cell>
          <cell r="L85">
            <v>0</v>
          </cell>
          <cell r="M85">
            <v>0</v>
          </cell>
          <cell r="N85">
            <v>0</v>
          </cell>
        </row>
        <row r="86">
          <cell r="B86" t="str">
            <v>Kegiatan Ekstensifikasi, Intensifikasi Dan PeremajaanTanaman Kakao</v>
          </cell>
          <cell r="C86" t="str">
            <v>Jumlah Luasan Tanaman Kakaoyang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  <cell r="L86">
            <v>0</v>
          </cell>
          <cell r="M86">
            <v>0</v>
          </cell>
          <cell r="N86">
            <v>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B88" t="str">
            <v>Program Pengembangan Budidaya Perikanan</v>
          </cell>
          <cell r="C88" t="str">
            <v>Jumlah produksiPerikanan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5734924650</v>
          </cell>
          <cell r="L88">
            <v>0</v>
          </cell>
          <cell r="M88">
            <v>45497</v>
          </cell>
        </row>
        <row r="89">
          <cell r="B89" t="str">
            <v>Kegiatan Pembangunan Jalan Produksi Tambak</v>
          </cell>
          <cell r="C89" t="str">
            <v>Jumlah jalan produksi tambakyang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1569230000</v>
          </cell>
          <cell r="L89">
            <v>0</v>
          </cell>
          <cell r="M89">
            <v>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1757140000</v>
          </cell>
          <cell r="L90">
            <v>0</v>
          </cell>
          <cell r="M90">
            <v>5</v>
          </cell>
        </row>
        <row r="91">
          <cell r="B91" t="str">
            <v>Kegiatan Pembangunan/Rehabilitasi  Sarana PrasaranaBudidaya</v>
          </cell>
          <cell r="C91" t="str">
            <v>Jumlah Balai Benih Ikan yangdirehab/dibangun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1719889650</v>
          </cell>
          <cell r="L91">
            <v>0</v>
          </cell>
          <cell r="M91">
            <v>1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9378642325</v>
          </cell>
          <cell r="L92">
            <v>0</v>
          </cell>
          <cell r="M92">
            <v>0</v>
          </cell>
        </row>
        <row r="93">
          <cell r="B93" t="str">
            <v>Kegiatan Pembangunan Tempat Pelelangan Ikan</v>
          </cell>
          <cell r="C93" t="str">
            <v>Jumlah Tambatan,TPI,fasilitaspokok dan penunjang PPI yangdibangun,direhab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6026577325</v>
          </cell>
          <cell r="L93">
            <v>0</v>
          </cell>
          <cell r="M93">
            <v>1</v>
          </cell>
        </row>
        <row r="94">
          <cell r="B94" t="str">
            <v>Kegiatan Pegembangan Sarana Prasarana Penangkapan Ikan</v>
          </cell>
          <cell r="C94" t="str">
            <v>Jumlah Bantuan MesinKetinting/Mesin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2389275000</v>
          </cell>
          <cell r="L94">
            <v>0</v>
          </cell>
          <cell r="M94">
            <v>40</v>
          </cell>
        </row>
        <row r="95">
          <cell r="B95" t="str">
            <v>Kegiatan Pembangunan/Penerapan Teknologi PerikananTangkap</v>
          </cell>
          <cell r="C95" t="str">
            <v>Jumlah apartemen ikan yangdiadakan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889000000</v>
          </cell>
          <cell r="L95">
            <v>0</v>
          </cell>
          <cell r="M95">
            <v>2</v>
          </cell>
        </row>
        <row r="96">
          <cell r="B96" t="str">
            <v>Program Optimalisasi pengelolaan dan pemasaran produksi perikanan</v>
          </cell>
          <cell r="C96" t="str">
            <v>Jumlah produksiPengolahanikan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  <cell r="L96">
            <v>0</v>
          </cell>
          <cell r="M96">
            <v>305.27</v>
          </cell>
        </row>
        <row r="97">
          <cell r="B97" t="str">
            <v>Kegiatan Optimalisasi Pengelolaan Dan Pemasaran HasilPerikanan</v>
          </cell>
          <cell r="C97" t="str">
            <v>Jumlah Sarana prasarana pokokdan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  <cell r="L97">
            <v>0</v>
          </cell>
          <cell r="M97">
            <v>20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 t="str">
            <v>n/a</v>
          </cell>
          <cell r="K99">
            <v>543029000</v>
          </cell>
          <cell r="L99">
            <v>0</v>
          </cell>
          <cell r="M99">
            <v>557902300</v>
          </cell>
        </row>
        <row r="100">
          <cell r="B100" t="str">
            <v>Kegiatan Penyelenggaraan Pameran Investasi</v>
          </cell>
          <cell r="C100" t="str">
            <v>Jumlah keikutsertaan pameraninvestasi tingkat propinsiregional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 t="str">
            <v>n/a</v>
          </cell>
          <cell r="K100">
            <v>331030000</v>
          </cell>
          <cell r="L100">
            <v>0</v>
          </cell>
          <cell r="M100">
            <v>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 t="str">
            <v>n/a</v>
          </cell>
          <cell r="K101">
            <v>237077000</v>
          </cell>
          <cell r="L101">
            <v>0</v>
          </cell>
          <cell r="M101">
            <v>519097000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 t="str">
            <v>n/a</v>
          </cell>
          <cell r="K102">
            <v>73879000</v>
          </cell>
          <cell r="L102">
            <v>0</v>
          </cell>
          <cell r="M102">
            <v>0</v>
          </cell>
        </row>
        <row r="103">
          <cell r="B103" t="str">
            <v>Penyusunan Cetak Biru (Master Plan) Pengembangan Penanaman Modal</v>
          </cell>
          <cell r="C103" t="str">
            <v>Database bidang penanamanmodal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 t="str">
            <v>n/a</v>
          </cell>
          <cell r="K103">
            <v>84596000</v>
          </cell>
          <cell r="L103">
            <v>0</v>
          </cell>
          <cell r="M103">
            <v>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 t="str">
            <v>n/a</v>
          </cell>
          <cell r="K104">
            <v>0</v>
          </cell>
          <cell r="L104">
            <v>0</v>
          </cell>
          <cell r="M104">
            <v>0</v>
          </cell>
        </row>
      </sheetData>
      <sheetData sheetId="5"/>
      <sheetData sheetId="6"/>
      <sheetData sheetId="7">
        <row r="3">
          <cell r="B3" t="str">
            <v>DINAS PENDIDIKAN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 t="str">
            <v>Target</v>
          </cell>
          <cell r="K3" t="str">
            <v>Anggaran</v>
          </cell>
        </row>
        <row r="4">
          <cell r="B4" t="str">
            <v>Program Pendidikan Anak Usia Dini</v>
          </cell>
          <cell r="C4" t="str">
            <v>APK PAUD formal dan NonFormal</v>
          </cell>
          <cell r="D4">
            <v>0</v>
          </cell>
          <cell r="E4">
            <v>0</v>
          </cell>
          <cell r="F4">
            <v>0</v>
          </cell>
          <cell r="G4">
            <v>1559495000</v>
          </cell>
          <cell r="H4">
            <v>0</v>
          </cell>
          <cell r="I4">
            <v>0</v>
          </cell>
          <cell r="J4">
            <v>0.49</v>
          </cell>
          <cell r="K4">
            <v>3575607600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</v>
          </cell>
          <cell r="K5">
            <v>1667125000</v>
          </cell>
        </row>
        <row r="6">
          <cell r="B6" t="str">
            <v>Kegiatan Penyelenggaraan Pendidikan Anak Usia Dini</v>
          </cell>
          <cell r="C6" t="str">
            <v>Jumlah TK yang mendapatkanpelayanan PAUD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11</v>
          </cell>
          <cell r="K6">
            <v>607875000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19866600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84</v>
          </cell>
          <cell r="G8">
            <v>88822422831</v>
          </cell>
          <cell r="H8">
            <v>0</v>
          </cell>
          <cell r="I8">
            <v>0</v>
          </cell>
          <cell r="J8">
            <v>99.44</v>
          </cell>
          <cell r="K8">
            <v>96542666148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20</v>
          </cell>
          <cell r="G9">
            <v>0</v>
          </cell>
          <cell r="H9">
            <v>0</v>
          </cell>
          <cell r="I9">
            <v>0</v>
          </cell>
          <cell r="J9">
            <v>98.87</v>
          </cell>
          <cell r="K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135</v>
          </cell>
          <cell r="G10">
            <v>0</v>
          </cell>
          <cell r="H10">
            <v>0</v>
          </cell>
          <cell r="I10">
            <v>0</v>
          </cell>
          <cell r="J10">
            <v>90.22</v>
          </cell>
          <cell r="K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51.98</v>
          </cell>
          <cell r="G11">
            <v>0</v>
          </cell>
          <cell r="H11">
            <v>0</v>
          </cell>
          <cell r="I11">
            <v>0</v>
          </cell>
          <cell r="J11">
            <v>93.54</v>
          </cell>
          <cell r="K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50</v>
          </cell>
          <cell r="G12">
            <v>0</v>
          </cell>
          <cell r="H12">
            <v>0</v>
          </cell>
          <cell r="I12">
            <v>0</v>
          </cell>
          <cell r="J12">
            <v>108.6</v>
          </cell>
          <cell r="K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50</v>
          </cell>
          <cell r="G13">
            <v>0</v>
          </cell>
          <cell r="H13">
            <v>0</v>
          </cell>
          <cell r="I13">
            <v>0</v>
          </cell>
          <cell r="J13">
            <v>104.03</v>
          </cell>
          <cell r="K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42.3</v>
          </cell>
          <cell r="G14">
            <v>0</v>
          </cell>
          <cell r="H14">
            <v>0</v>
          </cell>
          <cell r="I14">
            <v>0</v>
          </cell>
          <cell r="J14">
            <v>99.1</v>
          </cell>
          <cell r="K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70</v>
          </cell>
          <cell r="G15">
            <v>0</v>
          </cell>
          <cell r="H15">
            <v>0</v>
          </cell>
          <cell r="I15">
            <v>0</v>
          </cell>
          <cell r="J15">
            <v>81.34</v>
          </cell>
          <cell r="K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95.22</v>
          </cell>
          <cell r="K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96.44</v>
          </cell>
          <cell r="K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0.23</v>
          </cell>
          <cell r="K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0.39</v>
          </cell>
          <cell r="K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51</v>
          </cell>
          <cell r="K20">
            <v>15167388269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22</v>
          </cell>
          <cell r="K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36436064000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3000</v>
          </cell>
          <cell r="K23">
            <v>6169343669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1000</v>
          </cell>
          <cell r="K24">
            <v>0</v>
          </cell>
        </row>
        <row r="25">
          <cell r="B25" t="str">
            <v>Kegiatan Pelayanan Pendidikan Gratis</v>
          </cell>
          <cell r="C25" t="str">
            <v>Jumlah sekolah yang menerimaDana Operasional PendidikanGratis SD sederajat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211</v>
          </cell>
          <cell r="K25">
            <v>10598605800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0</v>
          </cell>
          <cell r="G26">
            <v>1013632500</v>
          </cell>
          <cell r="H26">
            <v>0</v>
          </cell>
          <cell r="I26">
            <v>0</v>
          </cell>
          <cell r="J26">
            <v>97.33</v>
          </cell>
          <cell r="K26">
            <v>861962500</v>
          </cell>
        </row>
        <row r="27">
          <cell r="B27" t="str">
            <v>Kegiatan Pemberian Bantuan Operasional Pendidikan NonFormal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Paket A=40 org,Pakt B 100 org,Paket C 125 org</v>
          </cell>
          <cell r="K27">
            <v>395500000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225</v>
          </cell>
          <cell r="K28">
            <v>197902500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672081000</v>
          </cell>
          <cell r="H29">
            <v>0</v>
          </cell>
          <cell r="I29">
            <v>0</v>
          </cell>
          <cell r="J29">
            <v>0</v>
          </cell>
          <cell r="K29">
            <v>751749000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73</v>
          </cell>
          <cell r="K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89</v>
          </cell>
          <cell r="K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32</v>
          </cell>
          <cell r="K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36</v>
          </cell>
          <cell r="K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206</v>
          </cell>
          <cell r="K34">
            <v>90370000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362</v>
          </cell>
          <cell r="K35">
            <v>132548000</v>
          </cell>
        </row>
        <row r="36">
          <cell r="B36" t="str">
            <v>Kegiatan Pembinaan kelompok kerja guru</v>
          </cell>
          <cell r="C36" t="str">
            <v>Jumlah guru pemandu tiap mata pelajaran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362</v>
          </cell>
          <cell r="K36">
            <v>132498000</v>
          </cell>
        </row>
        <row r="37">
          <cell r="B37" t="str">
            <v>Pengembangan Sistem Penghargaan Dan Perlindungan Terhadap Profesi Pendidik</v>
          </cell>
          <cell r="C37" t="str">
            <v>Jumlah guru mengikuti lomba guru berprestasi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256</v>
          </cell>
          <cell r="K37">
            <v>119637000</v>
          </cell>
        </row>
        <row r="38">
          <cell r="B38" t="str">
            <v>Pembinaan Musyawarah Guru Mata Pelajaran</v>
          </cell>
          <cell r="C38" t="str">
            <v>Jumlah guru mata pelajaran yang bermusyawarah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585</v>
          </cell>
          <cell r="K38">
            <v>138715000</v>
          </cell>
        </row>
        <row r="39">
          <cell r="B39" t="str">
            <v>Program Manajemen Pelayanan Pendidikan</v>
          </cell>
          <cell r="C39" t="str">
            <v>Persentase angka partisipasi pendidikan tinggi</v>
          </cell>
          <cell r="D39">
            <v>0</v>
          </cell>
          <cell r="E39">
            <v>0</v>
          </cell>
          <cell r="F39">
            <v>0</v>
          </cell>
          <cell r="G39">
            <v>19982650000</v>
          </cell>
          <cell r="H39">
            <v>0</v>
          </cell>
          <cell r="I39">
            <v>0</v>
          </cell>
          <cell r="J39">
            <v>0.2</v>
          </cell>
          <cell r="K39">
            <v>16324360500</v>
          </cell>
        </row>
        <row r="40">
          <cell r="B40" t="str">
            <v>Kegiatan Pelaksanaan Kerjasama Secara Kelembagaan DiBidang Pendidikan</v>
          </cell>
          <cell r="C40" t="str">
            <v>Jumlah mahasiswa menerima bantuan pendidikan tinggi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3875</v>
          </cell>
          <cell r="K40">
            <v>15678905000</v>
          </cell>
        </row>
        <row r="41">
          <cell r="B41" t="str">
            <v>Kegiatan Pembinaan Dewan Pendidikan</v>
          </cell>
          <cell r="C41" t="str">
            <v>Jumlah program dewan pendidikan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410187500</v>
          </cell>
        </row>
        <row r="42">
          <cell r="B42" t="str">
            <v>Penyediaan Jasa Guru PTT dan Guru Kontrak  (Berdasarkan UU ASN berubah nama menjadi P3K)</v>
          </cell>
          <cell r="C42" t="str">
            <v>Jumlah Guru Non PNS Upahjasa daerah terpencil dan guru agama menerima Insentif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B43">
            <v>0</v>
          </cell>
          <cell r="C43" t="str">
            <v>Upah jasa Tenaga Kependiikan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89</v>
          </cell>
          <cell r="K43">
            <v>0</v>
          </cell>
        </row>
        <row r="44">
          <cell r="B44">
            <v>0</v>
          </cell>
          <cell r="C44" t="str">
            <v>Upah jasa  guru daerah terpencil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146</v>
          </cell>
          <cell r="K44">
            <v>0</v>
          </cell>
        </row>
        <row r="45">
          <cell r="B45">
            <v>0</v>
          </cell>
          <cell r="C45" t="str">
            <v>Upah jasa guru agama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52</v>
          </cell>
          <cell r="K45">
            <v>0</v>
          </cell>
        </row>
        <row r="46">
          <cell r="B46">
            <v>0</v>
          </cell>
          <cell r="C46" t="str">
            <v>Honor daerah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B47" t="str">
            <v>DINAS KESEHATAN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B48" t="str">
            <v>Program Standarisasi Pelayanan Kesehatan</v>
          </cell>
          <cell r="C48" t="str">
            <v>Peningkatan Pelayanan Standarisasi Kesehatan</v>
          </cell>
          <cell r="D48" t="str">
            <v>- 7- 50</v>
          </cell>
          <cell r="E48">
            <v>0</v>
          </cell>
          <cell r="F48" t="str">
            <v>- 7- 50</v>
          </cell>
          <cell r="G48">
            <v>13049940580</v>
          </cell>
          <cell r="H48">
            <v>0</v>
          </cell>
          <cell r="I48">
            <v>0</v>
          </cell>
          <cell r="J48">
            <v>0</v>
          </cell>
          <cell r="K48">
            <v>13899362040</v>
          </cell>
        </row>
        <row r="49">
          <cell r="B49" t="str">
            <v>Kegiatan Evaluasi Dan Pengembangan Standar PelayananKesehatan</v>
          </cell>
          <cell r="C49" t="str">
            <v>Terlaksananya klaim Dana Kapitasi JKN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  <cell r="K49">
            <v>12361681540</v>
          </cell>
        </row>
        <row r="50">
          <cell r="B50" t="str">
            <v xml:space="preserve">Kegiatan Peningkatan Kualitas Pelayanan Kesehatan </v>
          </cell>
          <cell r="C50" t="str">
            <v>Jumlah Puskesmas yang terakreditasi (PKM)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3</v>
          </cell>
          <cell r="K50">
            <v>1274316000</v>
          </cell>
        </row>
        <row r="51">
          <cell r="B51">
            <v>0</v>
          </cell>
          <cell r="C51" t="str">
            <v>Pembinaan SP2TP (PKM)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17</v>
          </cell>
          <cell r="K51">
            <v>0</v>
          </cell>
        </row>
        <row r="52">
          <cell r="B52">
            <v>0</v>
          </cell>
          <cell r="C52" t="str">
            <v>Pembinaan Manajemen Puskesmas (PKM)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17</v>
          </cell>
          <cell r="K52">
            <v>0</v>
          </cell>
        </row>
        <row r="53">
          <cell r="B53">
            <v>0</v>
          </cell>
          <cell r="C53" t="str">
            <v>Pembinaan tenaga teladan (PKM)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17</v>
          </cell>
          <cell r="K53">
            <v>0</v>
          </cell>
        </row>
        <row r="54">
          <cell r="B54">
            <v>0</v>
          </cell>
          <cell r="C54" t="str">
            <v>Penilaian tenaga teladan (PKM)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17</v>
          </cell>
          <cell r="K54">
            <v>0</v>
          </cell>
        </row>
        <row r="55">
          <cell r="B55">
            <v>0</v>
          </cell>
          <cell r="C55" t="str">
            <v>Penyusunan makalah tenaga kesehatan (PKM)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17</v>
          </cell>
          <cell r="K55">
            <v>0</v>
          </cell>
        </row>
        <row r="56">
          <cell r="B56" t="str">
            <v>Kegiatan Peningkatan Standarisasi Pelayanan Kesehatan</v>
          </cell>
          <cell r="C56" t="str">
            <v>Jumlah masyarakat yang mendapatkan pelayanan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1033891500</v>
          </cell>
        </row>
        <row r="57">
          <cell r="B57" t="str">
            <v>Program pengadaan, peningkatan dan perbaikan sarana dan prasarana puskesmas/ puskemas pembantu dan jaringannya</v>
          </cell>
          <cell r="C57" t="str">
            <v>Peningkatan dan Perbaikan Sarana dan Prasarana Puskesmas/Puskesmas Pembantu dan Jaringannya</v>
          </cell>
          <cell r="D57">
            <v>15</v>
          </cell>
          <cell r="E57">
            <v>0</v>
          </cell>
          <cell r="F57">
            <v>15</v>
          </cell>
          <cell r="G57">
            <v>23513084679</v>
          </cell>
          <cell r="H57">
            <v>0</v>
          </cell>
          <cell r="I57">
            <v>0</v>
          </cell>
          <cell r="J57">
            <v>17</v>
          </cell>
          <cell r="K57">
            <v>16019868600</v>
          </cell>
        </row>
        <row r="58">
          <cell r="B58" t="str">
            <v>Kegiatan Pembangunan Puskesmas</v>
          </cell>
          <cell r="C58" t="str">
            <v>Jumlah Puskesmas yang Terbangun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4708000000</v>
          </cell>
        </row>
        <row r="59">
          <cell r="B59" t="str">
            <v>Kegiatan Pembangunan Puskesmas Pembantu</v>
          </cell>
          <cell r="C59" t="str">
            <v>Pembangunan Puskesmas Pembantu (pustu)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990760100</v>
          </cell>
        </row>
        <row r="60">
          <cell r="B60" t="str">
            <v>KegiatanPengadaan Puskesmas Keliling</v>
          </cell>
          <cell r="C60" t="str">
            <v>Jumlah Puskesmas keliling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2403800000</v>
          </cell>
        </row>
        <row r="61">
          <cell r="B61" t="str">
            <v>Kegiatan Pengadaan Sarana dan Prasarana Puskesmas</v>
          </cell>
          <cell r="C61" t="str">
            <v>Jumlah sarana dan prasarana puskesmas yang diadakan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10</v>
          </cell>
          <cell r="K61">
            <v>6611171000</v>
          </cell>
        </row>
        <row r="62">
          <cell r="B62" t="str">
            <v>Program kemitraan peningkatan pelayanan kesehatan</v>
          </cell>
          <cell r="C62" t="str">
            <v>Peningkatan pelayanankesehatan</v>
          </cell>
          <cell r="D62">
            <v>150000</v>
          </cell>
          <cell r="E62">
            <v>0</v>
          </cell>
          <cell r="F62">
            <v>150000</v>
          </cell>
          <cell r="G62">
            <v>17723016700</v>
          </cell>
          <cell r="H62">
            <v>0</v>
          </cell>
          <cell r="I62">
            <v>0</v>
          </cell>
          <cell r="J62">
            <v>0</v>
          </cell>
          <cell r="K62">
            <v>39730926000</v>
          </cell>
        </row>
        <row r="63">
          <cell r="B63" t="str">
            <v>Kegiatan Kemitraan Asuransi Kesehatan Masyarakat</v>
          </cell>
          <cell r="C63" t="str">
            <v>Jumlah Penduduk yang belum memiliki Jaminan Kesehatan (jiwa)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39520926000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</row>
        <row r="65">
          <cell r="B65" t="str">
            <v>Pembangunan Rumah Sakit</v>
          </cell>
          <cell r="C65" t="str">
            <v>Jumlah dokumen hasil studikelayakan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B67" t="str">
            <v>Program pembangunan jalan dan jembatan</v>
          </cell>
          <cell r="C67" t="str">
            <v>Jumlah jembatan dalam kondisi baik (unit)</v>
          </cell>
          <cell r="D67">
            <v>163</v>
          </cell>
          <cell r="E67">
            <v>202114968693</v>
          </cell>
          <cell r="F67">
            <v>173</v>
          </cell>
          <cell r="G67">
            <v>177466055509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</row>
        <row r="68">
          <cell r="B68">
            <v>0</v>
          </cell>
          <cell r="C68" t="str">
            <v>Proporsi panjang jaringan jalan dalam kondisi baik (km)</v>
          </cell>
          <cell r="D68">
            <v>1329.79</v>
          </cell>
          <cell r="E68">
            <v>0</v>
          </cell>
          <cell r="F68">
            <v>1396.28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B69" t="str">
            <v>Pembangunan Jalan</v>
          </cell>
          <cell r="C69" t="str">
            <v>Panjang Jalan ditingkatkan -Aspal 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28.5</v>
          </cell>
          <cell r="K69">
            <v>106392492420</v>
          </cell>
        </row>
        <row r="70">
          <cell r="B70" t="str">
            <v>Pembangunan Jembatan</v>
          </cell>
          <cell r="C70" t="str">
            <v>Jumlah jembatan yang dibangun(Unit)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4</v>
          </cell>
          <cell r="K70">
            <v>6161600000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B73" t="str">
            <v xml:space="preserve">Kegiatan Pembangunan Jaringan Air Bersih/Air Minum </v>
          </cell>
          <cell r="C73" t="str">
            <v>Jumlah kegiatan pembangunanair bersih/minum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6</v>
          </cell>
          <cell r="K73">
            <v>5382500000</v>
          </cell>
        </row>
        <row r="74">
          <cell r="B74" t="str">
            <v>Pembangunan Reservoir</v>
          </cell>
          <cell r="C74" t="str">
            <v>Jumlah kegiatan pembangunanreservoir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6</v>
          </cell>
          <cell r="K74">
            <v>2866000000</v>
          </cell>
        </row>
        <row r="75">
          <cell r="B75" t="str">
            <v>Pembangunan Jaringan Irigasi</v>
          </cell>
          <cell r="C75" t="str">
            <v>Panjang jaringan yangditingkatkan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</row>
        <row r="76">
          <cell r="B76" t="str">
            <v>Pembangunan Bendung</v>
          </cell>
          <cell r="C76" t="str">
            <v>Jumlah bendung yang dibangun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5</v>
          </cell>
          <cell r="K76">
            <v>5681000000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B78" t="str">
            <v>Program peningkatan produksi hasil peternakan</v>
          </cell>
          <cell r="C78" t="str">
            <v>Jumlah Populasi ternak Besar.Jumlah Populasi ternak Kecil.Jumlah Populasi Unggas</v>
          </cell>
          <cell r="D78" t="str">
            <v>- Jumlah populasi sapi = 14.010- Jumlah populasi kambing = 10.326- Jumlah populasi ayam = 382.503</v>
          </cell>
          <cell r="E78">
            <v>0</v>
          </cell>
          <cell r="F78" t="str">
            <v>- Jumlah populasi sapi = 15.021.000- Jumlah populasi kambing = 13.454.000-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ekorTernak Kecil = 31.27 ekorUnggas = 462.767 ekor</v>
          </cell>
          <cell r="K78">
            <v>3363726000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yangdibangun/direhab. PanjangJalan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Alsintan=300Unit. Jides=10Km.Luas cetaksawah baru = 0 Ha</v>
          </cell>
          <cell r="K80">
            <v>19453303350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</row>
        <row r="83">
          <cell r="B83" t="str">
            <v>Kegiatan Pembangunan Dan Peningkatan Jalan Usaha Tani</v>
          </cell>
          <cell r="C83" t="str">
            <v>Panjang Jalan Usaha Tani yangdibangun/ditingkatkan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</row>
        <row r="84">
          <cell r="B84" t="str">
            <v>Kegiatan Pembangunan Dan Peningkatan Jalan Produksi</v>
          </cell>
          <cell r="C84" t="str">
            <v>Panjang jalan Produksi yangdibangun/ditingkatkan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</row>
        <row r="85">
          <cell r="B85" t="str">
            <v>Program Peningkatan Produksi Tanaman Perkebunan</v>
          </cell>
          <cell r="C85" t="str">
            <v>Jumlah Produksi Lada (ton)Jumlah Produksi Kakao (ton)Jumlah Produksi Kelapa Sawit (ton)</v>
          </cell>
          <cell r="D85" t="str">
            <v>385412400245630</v>
          </cell>
          <cell r="E85">
            <v>0</v>
          </cell>
          <cell r="F85" t="str">
            <v>4.094.00013.597.000258.364.000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4.30116.147285.102</v>
          </cell>
          <cell r="K85">
            <v>5326616250</v>
          </cell>
        </row>
        <row r="86">
          <cell r="B86" t="str">
            <v>Kegiatan Ekstensifikasi, Intensifikasi Dan PeremajaanTanaman Kakao</v>
          </cell>
          <cell r="C86" t="str">
            <v>Jumlah Luasan Tanaman Kakaoyang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B88" t="str">
            <v>Program Pengembangan Budidaya Perikanan</v>
          </cell>
          <cell r="C88" t="str">
            <v>Jumlah produksiPerikanan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6339004650</v>
          </cell>
        </row>
        <row r="89">
          <cell r="B89" t="str">
            <v>Kegiatan Pembangunan Jalan Produksi Tambak</v>
          </cell>
          <cell r="C89" t="str">
            <v>Jumlah jalan produksi tambakyang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2203740000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1763110000</v>
          </cell>
        </row>
        <row r="91">
          <cell r="B91" t="str">
            <v>Kegiatan Pembangunan/Rehabilitasi  Sarana PrasaranaBudidaya</v>
          </cell>
          <cell r="C91" t="str">
            <v>Jumlah Balai Benih Ikan yangdirehab/dibangun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1705889650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11289630650</v>
          </cell>
        </row>
        <row r="93">
          <cell r="B93" t="str">
            <v>Kegiatan Pembangunan Tempat Pelelangan Ikan</v>
          </cell>
          <cell r="C93" t="str">
            <v>Jumlah Tambatan,TPI,fasilitaspokok dan penunjang PPI yangdibangun,direhab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5468253325</v>
          </cell>
        </row>
        <row r="94">
          <cell r="B94" t="str">
            <v>Kegiatan Pegembangan Sarana Prasarana Penangkapan Ikan</v>
          </cell>
          <cell r="C94" t="str">
            <v>Jumlah Bantuan MesinKetinting/Mesin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1662219000</v>
          </cell>
        </row>
        <row r="95">
          <cell r="B95" t="str">
            <v>Kegiatan Pembangunan/Penerapan Teknologi PerikananTangkap</v>
          </cell>
          <cell r="C95" t="str">
            <v>Jumlah apartemen ikan yangdiadakan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1769000000</v>
          </cell>
        </row>
        <row r="96">
          <cell r="B96" t="str">
            <v>Program Optimalisasi pengelolaan dan pemasaran produksi perikanan</v>
          </cell>
          <cell r="C96" t="str">
            <v>Jumlah produksiPengolahanikan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</row>
        <row r="97">
          <cell r="B97" t="str">
            <v>Kegiatan Optimalisasi Pengelolaan Dan Pemasaran HasilPerikanan</v>
          </cell>
          <cell r="C97" t="str">
            <v>Jumlah Sarana prasarana pokokdan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>
            <v>0</v>
          </cell>
          <cell r="K99">
            <v>543029000</v>
          </cell>
        </row>
        <row r="100">
          <cell r="B100" t="str">
            <v>Kegiatan Penyelenggaraan Pameran Investasi</v>
          </cell>
          <cell r="C100" t="str">
            <v>Jumlah keikutsertaan pameraninvestasi tingkat propinsiregional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331030000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>
            <v>0</v>
          </cell>
          <cell r="K101">
            <v>237077000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73879000</v>
          </cell>
        </row>
        <row r="103">
          <cell r="B103" t="str">
            <v>Penyusunan Cetak Biru (Master Plan) Pengembangan Penanaman Modal</v>
          </cell>
          <cell r="C103" t="str">
            <v>Database bidang penanamanmodal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84596000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</sheetData>
      <sheetData sheetId="8">
        <row r="3">
          <cell r="B3" t="str">
            <v>DINAS PENDIDIKAN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 t="str">
            <v>Target</v>
          </cell>
          <cell r="K3" t="str">
            <v>Anggaran</v>
          </cell>
          <cell r="L3" t="str">
            <v>Target</v>
          </cell>
          <cell r="M3" t="str">
            <v>Anggaran</v>
          </cell>
        </row>
        <row r="4">
          <cell r="B4" t="str">
            <v>Program Pendidikan Anak Usia Dini</v>
          </cell>
          <cell r="C4" t="str">
            <v>APK PAUD formal dan NonFormal</v>
          </cell>
          <cell r="D4">
            <v>0</v>
          </cell>
          <cell r="E4">
            <v>0</v>
          </cell>
          <cell r="F4">
            <v>0.44</v>
          </cell>
          <cell r="G4">
            <v>22097497500</v>
          </cell>
          <cell r="H4">
            <v>0.49</v>
          </cell>
          <cell r="I4">
            <v>14843297500</v>
          </cell>
          <cell r="J4">
            <v>0.49</v>
          </cell>
          <cell r="K4">
            <v>3575607600</v>
          </cell>
          <cell r="L4">
            <v>0.54</v>
          </cell>
          <cell r="M4">
            <v>19481839625</v>
          </cell>
        </row>
        <row r="5">
          <cell r="B5" t="str">
            <v xml:space="preserve">Kegiatan Penambahan Ruang Kelas Sekolah </v>
          </cell>
          <cell r="C5" t="str">
            <v>Jumlah RKB yang dibangun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1</v>
          </cell>
          <cell r="I5">
            <v>150000000</v>
          </cell>
          <cell r="J5">
            <v>8</v>
          </cell>
          <cell r="K5">
            <v>1667125000</v>
          </cell>
          <cell r="L5">
            <v>1</v>
          </cell>
          <cell r="M5">
            <v>259600000</v>
          </cell>
        </row>
        <row r="6">
          <cell r="B6" t="str">
            <v>Kegiatan Penyelenggaraan Pendidikan Anak Usia Dini</v>
          </cell>
          <cell r="C6" t="str">
            <v>Jumlah TK yang mendapatkanpelayanan PAUD</v>
          </cell>
          <cell r="D6">
            <v>0</v>
          </cell>
          <cell r="E6">
            <v>0</v>
          </cell>
          <cell r="F6">
            <v>170</v>
          </cell>
          <cell r="G6">
            <v>2643777500</v>
          </cell>
          <cell r="H6">
            <v>170</v>
          </cell>
          <cell r="I6">
            <v>2643777500</v>
          </cell>
          <cell r="J6">
            <v>11</v>
          </cell>
          <cell r="K6">
            <v>607875000</v>
          </cell>
          <cell r="L6">
            <v>170</v>
          </cell>
          <cell r="M6">
            <v>2643777500</v>
          </cell>
        </row>
        <row r="7">
          <cell r="B7" t="str">
            <v xml:space="preserve">Kegiatan Pembangunan Pagar Sekolah </v>
          </cell>
          <cell r="C7" t="str">
            <v>Pagar sekolah yang dibangun</v>
          </cell>
          <cell r="D7">
            <v>0</v>
          </cell>
          <cell r="E7">
            <v>0</v>
          </cell>
          <cell r="F7">
            <v>100</v>
          </cell>
          <cell r="G7">
            <v>18750000000</v>
          </cell>
          <cell r="H7">
            <v>50</v>
          </cell>
          <cell r="I7">
            <v>9375000000</v>
          </cell>
          <cell r="J7">
            <v>0</v>
          </cell>
          <cell r="K7">
            <v>19866600</v>
          </cell>
          <cell r="L7">
            <v>75</v>
          </cell>
          <cell r="M7">
            <v>14062500000</v>
          </cell>
        </row>
        <row r="8">
          <cell r="B8" t="str">
            <v>Program Wajib Belajar Pendidikan Dasar Sembilan Tahun</v>
          </cell>
          <cell r="C8" t="str">
            <v>AK SD</v>
          </cell>
          <cell r="D8">
            <v>80</v>
          </cell>
          <cell r="E8">
            <v>0</v>
          </cell>
          <cell r="F8">
            <v>99.34</v>
          </cell>
          <cell r="G8">
            <v>55852756420</v>
          </cell>
          <cell r="H8">
            <v>99.44</v>
          </cell>
          <cell r="I8">
            <v>84451496662</v>
          </cell>
          <cell r="J8">
            <v>99.44</v>
          </cell>
          <cell r="K8">
            <v>96542666148</v>
          </cell>
          <cell r="L8">
            <v>99.54</v>
          </cell>
          <cell r="M8">
            <v>145808671869.72</v>
          </cell>
        </row>
        <row r="9">
          <cell r="B9">
            <v>0</v>
          </cell>
          <cell r="C9" t="str">
            <v>AK SMP</v>
          </cell>
          <cell r="D9">
            <v>20</v>
          </cell>
          <cell r="E9">
            <v>0</v>
          </cell>
          <cell r="F9">
            <v>98.7</v>
          </cell>
          <cell r="G9">
            <v>0</v>
          </cell>
          <cell r="H9">
            <v>98.87</v>
          </cell>
          <cell r="I9">
            <v>0</v>
          </cell>
          <cell r="J9">
            <v>98.87</v>
          </cell>
          <cell r="K9">
            <v>0</v>
          </cell>
          <cell r="L9">
            <v>99.05</v>
          </cell>
          <cell r="M9">
            <v>0</v>
          </cell>
        </row>
        <row r="10">
          <cell r="B10">
            <v>0</v>
          </cell>
          <cell r="C10" t="str">
            <v>AM SD</v>
          </cell>
          <cell r="D10">
            <v>122</v>
          </cell>
          <cell r="E10">
            <v>0</v>
          </cell>
          <cell r="F10">
            <v>89.96</v>
          </cell>
          <cell r="G10">
            <v>0</v>
          </cell>
          <cell r="H10">
            <v>90.22</v>
          </cell>
          <cell r="I10">
            <v>0</v>
          </cell>
          <cell r="J10">
            <v>90.22</v>
          </cell>
          <cell r="K10">
            <v>0</v>
          </cell>
          <cell r="L10">
            <v>90.06</v>
          </cell>
          <cell r="M10">
            <v>0</v>
          </cell>
        </row>
        <row r="11">
          <cell r="B11">
            <v>0</v>
          </cell>
          <cell r="C11" t="str">
            <v>AM SMP</v>
          </cell>
          <cell r="D11">
            <v>51.98</v>
          </cell>
          <cell r="E11">
            <v>0</v>
          </cell>
          <cell r="F11">
            <v>93.16</v>
          </cell>
          <cell r="G11">
            <v>0</v>
          </cell>
          <cell r="H11">
            <v>93.54</v>
          </cell>
          <cell r="I11">
            <v>0</v>
          </cell>
          <cell r="J11">
            <v>93.54</v>
          </cell>
          <cell r="K11">
            <v>0</v>
          </cell>
          <cell r="L11">
            <v>95.68</v>
          </cell>
          <cell r="M11">
            <v>0</v>
          </cell>
        </row>
        <row r="12">
          <cell r="B12">
            <v>0</v>
          </cell>
          <cell r="C12" t="str">
            <v>APK SD</v>
          </cell>
          <cell r="D12">
            <v>50</v>
          </cell>
          <cell r="E12">
            <v>0</v>
          </cell>
          <cell r="F12">
            <v>108.3</v>
          </cell>
          <cell r="G12">
            <v>0</v>
          </cell>
          <cell r="H12">
            <v>108.6</v>
          </cell>
          <cell r="I12">
            <v>0</v>
          </cell>
          <cell r="J12">
            <v>108.6</v>
          </cell>
          <cell r="K12">
            <v>0</v>
          </cell>
          <cell r="L12">
            <v>108.9</v>
          </cell>
          <cell r="M12">
            <v>0</v>
          </cell>
        </row>
        <row r="13">
          <cell r="B13">
            <v>0</v>
          </cell>
          <cell r="C13" t="str">
            <v>APK SMP</v>
          </cell>
          <cell r="D13">
            <v>50</v>
          </cell>
          <cell r="E13">
            <v>0</v>
          </cell>
          <cell r="F13">
            <v>103.02</v>
          </cell>
          <cell r="G13">
            <v>0</v>
          </cell>
          <cell r="H13">
            <v>104.03</v>
          </cell>
          <cell r="I13">
            <v>0</v>
          </cell>
          <cell r="J13">
            <v>104.03</v>
          </cell>
          <cell r="K13">
            <v>0</v>
          </cell>
          <cell r="L13">
            <v>105.04</v>
          </cell>
          <cell r="M13">
            <v>0</v>
          </cell>
        </row>
        <row r="14">
          <cell r="B14">
            <v>0</v>
          </cell>
          <cell r="C14" t="str">
            <v>APM SD</v>
          </cell>
          <cell r="D14">
            <v>41.85</v>
          </cell>
          <cell r="E14">
            <v>0</v>
          </cell>
          <cell r="F14">
            <v>99.03</v>
          </cell>
          <cell r="G14">
            <v>0</v>
          </cell>
          <cell r="H14">
            <v>99.1</v>
          </cell>
          <cell r="I14">
            <v>0</v>
          </cell>
          <cell r="J14">
            <v>99.1</v>
          </cell>
          <cell r="K14">
            <v>0</v>
          </cell>
          <cell r="L14">
            <v>99.2</v>
          </cell>
          <cell r="M14">
            <v>0</v>
          </cell>
        </row>
        <row r="15">
          <cell r="B15">
            <v>0</v>
          </cell>
          <cell r="C15" t="str">
            <v>APM SMP</v>
          </cell>
          <cell r="D15">
            <v>70</v>
          </cell>
          <cell r="E15">
            <v>0</v>
          </cell>
          <cell r="F15">
            <v>80.959999999999994</v>
          </cell>
          <cell r="G15">
            <v>0</v>
          </cell>
          <cell r="H15">
            <v>81.34</v>
          </cell>
          <cell r="I15">
            <v>0</v>
          </cell>
          <cell r="J15">
            <v>81.34</v>
          </cell>
          <cell r="K15">
            <v>0</v>
          </cell>
          <cell r="L15">
            <v>81.510000000000005</v>
          </cell>
          <cell r="M15">
            <v>0</v>
          </cell>
        </row>
        <row r="16">
          <cell r="B16">
            <v>0</v>
          </cell>
          <cell r="C16" t="str">
            <v>APS 7-12 thn</v>
          </cell>
          <cell r="D16">
            <v>0</v>
          </cell>
          <cell r="E16">
            <v>0</v>
          </cell>
          <cell r="F16">
            <v>95.76</v>
          </cell>
          <cell r="G16">
            <v>0</v>
          </cell>
          <cell r="H16">
            <v>95.22</v>
          </cell>
          <cell r="I16">
            <v>0</v>
          </cell>
          <cell r="J16">
            <v>95.22</v>
          </cell>
          <cell r="K16">
            <v>0</v>
          </cell>
          <cell r="L16">
            <v>95.67</v>
          </cell>
          <cell r="M16">
            <v>0</v>
          </cell>
        </row>
        <row r="17">
          <cell r="B17">
            <v>0</v>
          </cell>
          <cell r="C17" t="str">
            <v>APS 13-15 thn</v>
          </cell>
          <cell r="D17">
            <v>0</v>
          </cell>
          <cell r="E17">
            <v>0</v>
          </cell>
          <cell r="F17">
            <v>96.41</v>
          </cell>
          <cell r="G17">
            <v>0</v>
          </cell>
          <cell r="H17">
            <v>96.44</v>
          </cell>
          <cell r="I17">
            <v>0</v>
          </cell>
          <cell r="J17">
            <v>96.44</v>
          </cell>
          <cell r="K17">
            <v>0</v>
          </cell>
          <cell r="L17">
            <v>96.46</v>
          </cell>
          <cell r="M17">
            <v>0</v>
          </cell>
        </row>
        <row r="18">
          <cell r="B18">
            <v>0</v>
          </cell>
          <cell r="C18" t="str">
            <v>APtS SD</v>
          </cell>
          <cell r="D18">
            <v>0</v>
          </cell>
          <cell r="E18">
            <v>0</v>
          </cell>
          <cell r="F18">
            <v>0.25</v>
          </cell>
          <cell r="G18">
            <v>0</v>
          </cell>
          <cell r="H18">
            <v>0.23</v>
          </cell>
          <cell r="I18">
            <v>0</v>
          </cell>
          <cell r="J18">
            <v>0.23</v>
          </cell>
          <cell r="K18">
            <v>0</v>
          </cell>
          <cell r="L18">
            <v>0.21</v>
          </cell>
          <cell r="M18">
            <v>0</v>
          </cell>
        </row>
        <row r="19">
          <cell r="B19">
            <v>0</v>
          </cell>
          <cell r="C19" t="str">
            <v>APtS SMP</v>
          </cell>
          <cell r="D19">
            <v>0</v>
          </cell>
          <cell r="E19">
            <v>0</v>
          </cell>
          <cell r="F19">
            <v>0.44</v>
          </cell>
          <cell r="G19">
            <v>0</v>
          </cell>
          <cell r="H19">
            <v>0.39</v>
          </cell>
          <cell r="I19">
            <v>0</v>
          </cell>
          <cell r="J19">
            <v>0.39</v>
          </cell>
          <cell r="K19">
            <v>0</v>
          </cell>
          <cell r="L19">
            <v>0.35</v>
          </cell>
          <cell r="M19">
            <v>0</v>
          </cell>
        </row>
        <row r="20">
          <cell r="B20" t="str">
            <v xml:space="preserve">Kegiatan Penambahan Ruang Kelas Sekolah </v>
          </cell>
          <cell r="C20" t="str">
            <v>Jumlah RKB SD yang dibangun</v>
          </cell>
          <cell r="D20">
            <v>0</v>
          </cell>
          <cell r="E20">
            <v>0</v>
          </cell>
          <cell r="F20">
            <v>20</v>
          </cell>
          <cell r="G20">
            <v>3340000000</v>
          </cell>
          <cell r="H20">
            <v>23</v>
          </cell>
          <cell r="I20">
            <v>3841000000</v>
          </cell>
          <cell r="J20">
            <v>51</v>
          </cell>
          <cell r="K20">
            <v>15167388269</v>
          </cell>
          <cell r="L20">
            <v>28</v>
          </cell>
          <cell r="M20">
            <v>7278040000</v>
          </cell>
        </row>
        <row r="21">
          <cell r="B21">
            <v>0</v>
          </cell>
          <cell r="C21" t="str">
            <v>Jumlah RKB SMP yang dibangun</v>
          </cell>
          <cell r="D21">
            <v>0</v>
          </cell>
          <cell r="E21">
            <v>0</v>
          </cell>
          <cell r="F21">
            <v>12</v>
          </cell>
          <cell r="G21">
            <v>2004000000</v>
          </cell>
          <cell r="H21">
            <v>12</v>
          </cell>
          <cell r="I21">
            <v>2004000000</v>
          </cell>
          <cell r="J21">
            <v>22</v>
          </cell>
          <cell r="K21">
            <v>0</v>
          </cell>
          <cell r="L21">
            <v>12</v>
          </cell>
          <cell r="M21">
            <v>0</v>
          </cell>
        </row>
        <row r="22">
          <cell r="B22" t="str">
            <v>Kegiatan Penyediaan Bantuan Operasional Sekolah (Bos) Jenjang SD/MI/SDLB Dan SMP/MTS Serta Pesantren Salafiyah Dan Satuan Pendidikan NonIslam Setara SD Dan SMP</v>
          </cell>
          <cell r="C22" t="str">
            <v>Jumlah sekolah penerima dana BOS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36436064000</v>
          </cell>
          <cell r="L22">
            <v>0</v>
          </cell>
          <cell r="M22">
            <v>37395800000</v>
          </cell>
        </row>
        <row r="23">
          <cell r="B23" t="str">
            <v>Kegiatan Pembangunan Pagar Sekolah</v>
          </cell>
          <cell r="C23" t="str">
            <v>Kegiatan Panjang  pagar SD yang dibangun</v>
          </cell>
          <cell r="D23">
            <v>0</v>
          </cell>
          <cell r="E23">
            <v>0</v>
          </cell>
          <cell r="F23">
            <v>3000</v>
          </cell>
          <cell r="G23">
            <v>3900000000</v>
          </cell>
          <cell r="H23">
            <v>3000</v>
          </cell>
          <cell r="I23">
            <v>3900000000</v>
          </cell>
          <cell r="J23">
            <v>3000</v>
          </cell>
          <cell r="K23">
            <v>6169343669</v>
          </cell>
          <cell r="L23">
            <v>4500</v>
          </cell>
          <cell r="M23">
            <v>9582248000</v>
          </cell>
        </row>
        <row r="24">
          <cell r="B24">
            <v>0</v>
          </cell>
          <cell r="C24" t="str">
            <v>Kegiatan Panjang  pagar SMP yang dibangun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1000</v>
          </cell>
          <cell r="K24">
            <v>0</v>
          </cell>
          <cell r="L24">
            <v>1000</v>
          </cell>
          <cell r="M24">
            <v>2132498000</v>
          </cell>
        </row>
        <row r="25">
          <cell r="B25" t="str">
            <v>Kegiatan Pelayanan Pendidikan Gratis</v>
          </cell>
          <cell r="C25" t="str">
            <v>- Jumlah sekolah yang menerimaDana Operasional PendidikanGratis SD sederajat- Jumlah sekolah yang menerima DanaOperasional Pendidikan Gratis sMP</v>
          </cell>
          <cell r="D25">
            <v>0</v>
          </cell>
          <cell r="E25">
            <v>0</v>
          </cell>
          <cell r="F25">
            <v>247</v>
          </cell>
          <cell r="G25">
            <v>17048434000</v>
          </cell>
          <cell r="H25">
            <v>247</v>
          </cell>
          <cell r="I25">
            <v>18048434000</v>
          </cell>
          <cell r="J25">
            <v>211</v>
          </cell>
          <cell r="K25">
            <v>10598605800</v>
          </cell>
          <cell r="L25">
            <v>211</v>
          </cell>
          <cell r="M25">
            <v>14664204000</v>
          </cell>
        </row>
        <row r="26">
          <cell r="B26" t="str">
            <v>Program Pendidikan Non Formal</v>
          </cell>
          <cell r="C26" t="str">
            <v>ANGKA MELEK HURUF</v>
          </cell>
          <cell r="D26">
            <v>0</v>
          </cell>
          <cell r="E26">
            <v>0</v>
          </cell>
          <cell r="F26">
            <v>97.24</v>
          </cell>
          <cell r="G26">
            <v>317025000</v>
          </cell>
          <cell r="H26">
            <v>97.33</v>
          </cell>
          <cell r="I26">
            <v>309825000</v>
          </cell>
          <cell r="J26">
            <v>97.33</v>
          </cell>
          <cell r="K26">
            <v>861962500</v>
          </cell>
          <cell r="L26">
            <v>97.42</v>
          </cell>
          <cell r="M26">
            <v>1006002500</v>
          </cell>
        </row>
        <row r="27">
          <cell r="B27" t="str">
            <v>Kegiatan Pemberian Bantuan Operasional Pendidikan NonFormal</v>
          </cell>
          <cell r="C27" t="str">
            <v>Jumlah waraga belajar kejar pakat A,B dan C</v>
          </cell>
          <cell r="D27">
            <v>0</v>
          </cell>
          <cell r="E27">
            <v>0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Paket A=40 org,Pakt B 100 org,Paket C 125 org</v>
          </cell>
          <cell r="K27">
            <v>395500000</v>
          </cell>
          <cell r="L27" t="str">
            <v>Paket A=30 org,Pakt B 100 org,Paket C 200 org</v>
          </cell>
          <cell r="M27">
            <v>510000000</v>
          </cell>
        </row>
        <row r="28">
          <cell r="B28" t="str">
            <v>Kegiatan Pelaksanaan Ujian Sekolah dan Ujian Nasional Kesetaraan</v>
          </cell>
          <cell r="C28" t="str">
            <v>Jumlah peserta ujian kesetaraan</v>
          </cell>
          <cell r="D28">
            <v>0</v>
          </cell>
          <cell r="E28">
            <v>0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>
            <v>225</v>
          </cell>
          <cell r="K28">
            <v>197902500</v>
          </cell>
          <cell r="L28">
            <v>0</v>
          </cell>
          <cell r="M28">
            <v>0</v>
          </cell>
        </row>
        <row r="29">
          <cell r="B29" t="str">
            <v>Program Peningkatan Mutu Pendidik dan Tenaga Kependidikan</v>
          </cell>
          <cell r="C29" t="str">
            <v>Persentase Peningkatan mutu guru mata pelajaran (%)</v>
          </cell>
          <cell r="D29">
            <v>0</v>
          </cell>
          <cell r="E29">
            <v>0</v>
          </cell>
          <cell r="F29">
            <v>0</v>
          </cell>
          <cell r="G29">
            <v>1713803000</v>
          </cell>
          <cell r="H29">
            <v>0</v>
          </cell>
          <cell r="I29">
            <v>1732834100</v>
          </cell>
          <cell r="J29">
            <v>0</v>
          </cell>
          <cell r="K29">
            <v>751749000</v>
          </cell>
          <cell r="L29">
            <v>0</v>
          </cell>
          <cell r="M29">
            <v>1957173310</v>
          </cell>
        </row>
        <row r="30">
          <cell r="B30">
            <v>0</v>
          </cell>
          <cell r="C30" t="str">
            <v>Guru bersertifikat</v>
          </cell>
          <cell r="D30">
            <v>0</v>
          </cell>
          <cell r="E30">
            <v>0</v>
          </cell>
          <cell r="F30">
            <v>0.62</v>
          </cell>
          <cell r="G30">
            <v>0</v>
          </cell>
          <cell r="H30">
            <v>0.73</v>
          </cell>
          <cell r="I30">
            <v>0</v>
          </cell>
          <cell r="J30">
            <v>0.73</v>
          </cell>
          <cell r="K30">
            <v>0</v>
          </cell>
          <cell r="L30">
            <v>0.87</v>
          </cell>
          <cell r="M30">
            <v>0</v>
          </cell>
        </row>
        <row r="31">
          <cell r="B31">
            <v>0</v>
          </cell>
          <cell r="C31" t="str">
            <v>Guru berkualifikasi S-1/D-IV</v>
          </cell>
          <cell r="D31">
            <v>0</v>
          </cell>
          <cell r="E31">
            <v>0</v>
          </cell>
          <cell r="F31">
            <v>0.86</v>
          </cell>
          <cell r="G31">
            <v>0</v>
          </cell>
          <cell r="H31">
            <v>0.89</v>
          </cell>
          <cell r="I31">
            <v>0</v>
          </cell>
          <cell r="J31">
            <v>0.89</v>
          </cell>
          <cell r="K31">
            <v>0</v>
          </cell>
          <cell r="L31">
            <v>0.92</v>
          </cell>
          <cell r="M31">
            <v>0</v>
          </cell>
        </row>
        <row r="32">
          <cell r="B32">
            <v>0</v>
          </cell>
          <cell r="C32" t="str">
            <v>Rasio guru:murid SD</v>
          </cell>
          <cell r="D32">
            <v>0</v>
          </cell>
          <cell r="E32">
            <v>0</v>
          </cell>
          <cell r="F32">
            <v>32</v>
          </cell>
          <cell r="G32">
            <v>0</v>
          </cell>
          <cell r="H32">
            <v>32</v>
          </cell>
          <cell r="I32">
            <v>0</v>
          </cell>
          <cell r="J32">
            <v>32</v>
          </cell>
          <cell r="K32">
            <v>0</v>
          </cell>
          <cell r="L32">
            <v>32</v>
          </cell>
          <cell r="M32">
            <v>0</v>
          </cell>
        </row>
        <row r="33">
          <cell r="B33">
            <v>0</v>
          </cell>
          <cell r="C33" t="str">
            <v>Rasio guru:murid SMP</v>
          </cell>
          <cell r="D33">
            <v>0</v>
          </cell>
          <cell r="E33">
            <v>0</v>
          </cell>
          <cell r="F33">
            <v>36</v>
          </cell>
          <cell r="G33">
            <v>0</v>
          </cell>
          <cell r="H33">
            <v>36</v>
          </cell>
          <cell r="I33">
            <v>0</v>
          </cell>
          <cell r="J33">
            <v>36</v>
          </cell>
          <cell r="K33">
            <v>0</v>
          </cell>
          <cell r="L33">
            <v>36</v>
          </cell>
          <cell r="M33">
            <v>0</v>
          </cell>
        </row>
        <row r="34">
          <cell r="B34" t="str">
            <v>Kegiatan Pelaksanaan Sertifikasi Pendidik</v>
          </cell>
          <cell r="C34" t="str">
            <v>Jumlah peserta sosialisasi</v>
          </cell>
          <cell r="D34">
            <v>0</v>
          </cell>
          <cell r="E34">
            <v>0</v>
          </cell>
          <cell r="F34">
            <v>200</v>
          </cell>
          <cell r="G34">
            <v>150000000</v>
          </cell>
          <cell r="H34">
            <v>200</v>
          </cell>
          <cell r="I34">
            <v>150000000</v>
          </cell>
          <cell r="J34">
            <v>206</v>
          </cell>
          <cell r="K34">
            <v>90370000</v>
          </cell>
          <cell r="L34">
            <v>200</v>
          </cell>
          <cell r="M34">
            <v>174005000</v>
          </cell>
        </row>
        <row r="35">
          <cell r="B35" t="str">
            <v>Kegiatan Pembinaan kelompok kerja guru</v>
          </cell>
          <cell r="C35" t="str">
            <v>Jumlah guru pemandu tiap mata pelajaran</v>
          </cell>
          <cell r="D35">
            <v>0</v>
          </cell>
          <cell r="E35">
            <v>0</v>
          </cell>
          <cell r="F35">
            <v>1685</v>
          </cell>
          <cell r="G35">
            <v>50000000</v>
          </cell>
          <cell r="H35">
            <v>1685</v>
          </cell>
          <cell r="I35">
            <v>50000000</v>
          </cell>
          <cell r="J35">
            <v>362</v>
          </cell>
          <cell r="K35">
            <v>132548000</v>
          </cell>
          <cell r="L35">
            <v>348</v>
          </cell>
          <cell r="M35">
            <v>200000000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362</v>
          </cell>
          <cell r="K36">
            <v>132498000</v>
          </cell>
          <cell r="L36">
            <v>0</v>
          </cell>
          <cell r="M36">
            <v>0</v>
          </cell>
        </row>
        <row r="37">
          <cell r="B37" t="str">
            <v>Pengembangan Sistem Penghargaan Dan Perlindungan Terhadap Profesi Pendidik</v>
          </cell>
          <cell r="C37" t="str">
            <v>Jumlah guru mengikuti lomba guru berprestasi</v>
          </cell>
          <cell r="D37">
            <v>0</v>
          </cell>
          <cell r="E37">
            <v>0</v>
          </cell>
          <cell r="F37">
            <v>94</v>
          </cell>
          <cell r="G37">
            <v>103884000</v>
          </cell>
          <cell r="H37">
            <v>94</v>
          </cell>
          <cell r="I37">
            <v>114272400</v>
          </cell>
          <cell r="J37">
            <v>256</v>
          </cell>
          <cell r="K37">
            <v>119637000</v>
          </cell>
          <cell r="L37">
            <v>94</v>
          </cell>
          <cell r="M37">
            <v>125699640</v>
          </cell>
        </row>
        <row r="38">
          <cell r="B38" t="str">
            <v>Pembinaan Musyawarah Guru Mata Pelajaran</v>
          </cell>
          <cell r="C38" t="str">
            <v>Jumlah guru mata pelajaran yang bermusyawarah</v>
          </cell>
          <cell r="D38">
            <v>0</v>
          </cell>
          <cell r="E38">
            <v>0</v>
          </cell>
          <cell r="F38">
            <v>512</v>
          </cell>
          <cell r="G38">
            <v>250000000</v>
          </cell>
          <cell r="H38">
            <v>512</v>
          </cell>
          <cell r="I38">
            <v>250000000</v>
          </cell>
          <cell r="J38">
            <v>585</v>
          </cell>
          <cell r="K38">
            <v>138715000</v>
          </cell>
          <cell r="L38">
            <v>512</v>
          </cell>
          <cell r="M38">
            <v>225000000</v>
          </cell>
        </row>
        <row r="39">
          <cell r="B39" t="str">
            <v>Program Manajemen Pelayanan Pendidikan</v>
          </cell>
          <cell r="C39" t="str">
            <v>Persentase angka partisipasi pendidikan tinggi</v>
          </cell>
          <cell r="D39">
            <v>0</v>
          </cell>
          <cell r="E39">
            <v>0</v>
          </cell>
          <cell r="F39">
            <v>0.2</v>
          </cell>
          <cell r="G39">
            <v>20134250000</v>
          </cell>
          <cell r="H39">
            <v>0.2</v>
          </cell>
          <cell r="I39">
            <v>22702250000</v>
          </cell>
          <cell r="J39">
            <v>0.2</v>
          </cell>
          <cell r="K39">
            <v>16324360500</v>
          </cell>
          <cell r="L39">
            <v>0.2</v>
          </cell>
          <cell r="M39">
            <v>25647050000</v>
          </cell>
        </row>
        <row r="40">
          <cell r="B40" t="str">
            <v>Kegiatan Pelaksanaan Kerjasama Secara Kelembagaan DiBidang Pendidikan</v>
          </cell>
          <cell r="C40" t="str">
            <v>Jumlah mahasiswa menerima bantuan pendidikan tinggi</v>
          </cell>
          <cell r="D40">
            <v>0</v>
          </cell>
          <cell r="E40">
            <v>0</v>
          </cell>
          <cell r="F40">
            <v>3233</v>
          </cell>
          <cell r="G40">
            <v>12932000000</v>
          </cell>
          <cell r="H40">
            <v>3875</v>
          </cell>
          <cell r="I40">
            <v>15500000000</v>
          </cell>
          <cell r="J40">
            <v>3875</v>
          </cell>
          <cell r="K40">
            <v>15678905000</v>
          </cell>
          <cell r="L40">
            <v>4490</v>
          </cell>
          <cell r="M40">
            <v>17960000000</v>
          </cell>
        </row>
        <row r="41">
          <cell r="B41" t="str">
            <v>Kegiatan Pembinaan Dewan Pendidikan</v>
          </cell>
          <cell r="C41" t="str">
            <v>Jumlah program dewan pendidikan</v>
          </cell>
          <cell r="D41">
            <v>0</v>
          </cell>
          <cell r="E41">
            <v>0</v>
          </cell>
          <cell r="F41">
            <v>3</v>
          </cell>
          <cell r="G41">
            <v>450000000</v>
          </cell>
          <cell r="H41">
            <v>3</v>
          </cell>
          <cell r="I41">
            <v>450000000</v>
          </cell>
          <cell r="J41">
            <v>1</v>
          </cell>
          <cell r="K41">
            <v>410187500</v>
          </cell>
          <cell r="L41">
            <v>1</v>
          </cell>
          <cell r="M41">
            <v>450000000</v>
          </cell>
        </row>
        <row r="42">
          <cell r="B42" t="str">
            <v>Penyediaan Jasa Guru PTT dan Guru Kontrak  (Berdasarkan UU ASN berubah nama menjadi P3K)</v>
          </cell>
          <cell r="C42" t="str">
            <v>Jumlah Guru Non PNS Upahjasa daerah terpencil dan guru agama menerima Insentif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6057650000</v>
          </cell>
        </row>
        <row r="43">
          <cell r="B43">
            <v>0</v>
          </cell>
          <cell r="C43" t="str">
            <v>Upah jasa Tenaga Kependiikan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89</v>
          </cell>
          <cell r="K43">
            <v>0</v>
          </cell>
          <cell r="L43">
            <v>248</v>
          </cell>
          <cell r="M43">
            <v>0</v>
          </cell>
        </row>
        <row r="44">
          <cell r="B44">
            <v>0</v>
          </cell>
          <cell r="C44" t="str">
            <v>Upah jasa  guru daerah terpencil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146</v>
          </cell>
          <cell r="K44">
            <v>0</v>
          </cell>
          <cell r="L44">
            <v>117</v>
          </cell>
          <cell r="M44">
            <v>0</v>
          </cell>
        </row>
        <row r="45">
          <cell r="B45">
            <v>0</v>
          </cell>
          <cell r="C45" t="str">
            <v>Upah jasa guru agama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52</v>
          </cell>
          <cell r="K45">
            <v>0</v>
          </cell>
          <cell r="L45">
            <v>50</v>
          </cell>
          <cell r="M45">
            <v>0</v>
          </cell>
        </row>
        <row r="46">
          <cell r="B46">
            <v>0</v>
          </cell>
          <cell r="C46" t="str">
            <v>Honor daerah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8</v>
          </cell>
          <cell r="M46">
            <v>0</v>
          </cell>
        </row>
        <row r="47">
          <cell r="B47" t="str">
            <v>DINAS KESEHATAN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B48" t="str">
            <v>Program Standarisasi Pelayanan Kesehatan</v>
          </cell>
          <cell r="C48" t="str">
            <v>Peningkatan Pelayanan Standarisasi Kesehatan</v>
          </cell>
          <cell r="D48" t="str">
            <v>- 7- 50</v>
          </cell>
          <cell r="E48">
            <v>0</v>
          </cell>
          <cell r="F48">
            <v>17</v>
          </cell>
          <cell r="G48">
            <v>5964590750</v>
          </cell>
          <cell r="H48">
            <v>17</v>
          </cell>
          <cell r="I48">
            <v>6031791325</v>
          </cell>
          <cell r="J48">
            <v>0</v>
          </cell>
          <cell r="K48">
            <v>13899362040</v>
          </cell>
          <cell r="L48">
            <v>0</v>
          </cell>
          <cell r="M48">
            <v>5706663750</v>
          </cell>
        </row>
        <row r="49">
          <cell r="B49" t="str">
            <v>Kegiatan Evaluasi Dan Pengembangan Standar PelayananKesehatan</v>
          </cell>
          <cell r="C49" t="str">
            <v xml:space="preserve"> Jumlah masyarakat yang memiliki JKN</v>
          </cell>
          <cell r="D49">
            <v>0</v>
          </cell>
          <cell r="E49">
            <v>0</v>
          </cell>
          <cell r="F49">
            <v>1</v>
          </cell>
          <cell r="G49">
            <v>5000000000</v>
          </cell>
          <cell r="H49">
            <v>1</v>
          </cell>
          <cell r="I49">
            <v>5000000000</v>
          </cell>
          <cell r="J49">
            <v>1</v>
          </cell>
          <cell r="K49">
            <v>12361681540</v>
          </cell>
          <cell r="L49">
            <v>1</v>
          </cell>
          <cell r="M49">
            <v>5000000000</v>
          </cell>
        </row>
        <row r="50">
          <cell r="B50" t="str">
            <v xml:space="preserve">Kegiatan Peningkatan Kualitas Pelayanan Kesehatan </v>
          </cell>
          <cell r="C50" t="str">
            <v>Jumlah Puskesmas yang terakreditasi (PKM)</v>
          </cell>
          <cell r="D50">
            <v>0</v>
          </cell>
          <cell r="E50">
            <v>0</v>
          </cell>
          <cell r="F50">
            <v>5</v>
          </cell>
          <cell r="G50">
            <v>689590750</v>
          </cell>
          <cell r="H50">
            <v>3</v>
          </cell>
          <cell r="I50">
            <v>600000000</v>
          </cell>
          <cell r="J50">
            <v>3</v>
          </cell>
          <cell r="K50">
            <v>1274316000</v>
          </cell>
          <cell r="L50">
            <v>2</v>
          </cell>
          <cell r="M50">
            <v>400000000</v>
          </cell>
        </row>
        <row r="51">
          <cell r="B51">
            <v>0</v>
          </cell>
          <cell r="C51" t="str">
            <v>Pembinaan SP2TP (PKM)</v>
          </cell>
          <cell r="D51">
            <v>0</v>
          </cell>
          <cell r="E51">
            <v>0</v>
          </cell>
          <cell r="F51">
            <v>17</v>
          </cell>
          <cell r="G51">
            <v>20000000</v>
          </cell>
          <cell r="H51">
            <v>17</v>
          </cell>
          <cell r="I51">
            <v>15000000</v>
          </cell>
          <cell r="J51">
            <v>17</v>
          </cell>
          <cell r="K51">
            <v>0</v>
          </cell>
          <cell r="L51">
            <v>17</v>
          </cell>
          <cell r="M51">
            <v>15000000</v>
          </cell>
        </row>
        <row r="52">
          <cell r="B52">
            <v>0</v>
          </cell>
          <cell r="C52" t="str">
            <v>Pembinaan Manajemen Puskesmas (PKM)</v>
          </cell>
          <cell r="D52">
            <v>0</v>
          </cell>
          <cell r="E52">
            <v>0</v>
          </cell>
          <cell r="F52">
            <v>17</v>
          </cell>
          <cell r="G52">
            <v>12415000</v>
          </cell>
          <cell r="H52">
            <v>17</v>
          </cell>
          <cell r="I52">
            <v>14898000</v>
          </cell>
          <cell r="J52">
            <v>17</v>
          </cell>
          <cell r="K52">
            <v>0</v>
          </cell>
          <cell r="L52">
            <v>17</v>
          </cell>
          <cell r="M52">
            <v>0</v>
          </cell>
        </row>
        <row r="53">
          <cell r="B53">
            <v>0</v>
          </cell>
          <cell r="C53" t="str">
            <v>Pembinaan tenaga teladan (PKM)</v>
          </cell>
          <cell r="D53">
            <v>0</v>
          </cell>
          <cell r="E53">
            <v>0</v>
          </cell>
          <cell r="F53">
            <v>17</v>
          </cell>
          <cell r="G53">
            <v>52900375</v>
          </cell>
          <cell r="H53">
            <v>17</v>
          </cell>
          <cell r="I53">
            <v>58190412.5</v>
          </cell>
          <cell r="J53">
            <v>17</v>
          </cell>
          <cell r="K53">
            <v>0</v>
          </cell>
          <cell r="L53">
            <v>17</v>
          </cell>
          <cell r="M53">
            <v>0</v>
          </cell>
        </row>
        <row r="54">
          <cell r="B54">
            <v>0</v>
          </cell>
          <cell r="C54" t="str">
            <v>Penilaian tenaga teladan (PKM)</v>
          </cell>
          <cell r="D54">
            <v>0</v>
          </cell>
          <cell r="E54">
            <v>0</v>
          </cell>
          <cell r="F54">
            <v>17</v>
          </cell>
          <cell r="G54">
            <v>52900375</v>
          </cell>
          <cell r="H54">
            <v>17</v>
          </cell>
          <cell r="I54">
            <v>58190412.5</v>
          </cell>
          <cell r="J54">
            <v>17</v>
          </cell>
          <cell r="K54">
            <v>0</v>
          </cell>
          <cell r="L54">
            <v>17</v>
          </cell>
          <cell r="M54">
            <v>0</v>
          </cell>
        </row>
        <row r="55">
          <cell r="B55">
            <v>0</v>
          </cell>
          <cell r="C55" t="str">
            <v>Penyusunan makalah tenaga kesehatan (PKM)</v>
          </cell>
          <cell r="D55">
            <v>0</v>
          </cell>
          <cell r="E55">
            <v>0</v>
          </cell>
          <cell r="F55">
            <v>17</v>
          </cell>
          <cell r="G55">
            <v>1375000</v>
          </cell>
          <cell r="H55">
            <v>17</v>
          </cell>
          <cell r="I55">
            <v>1512500</v>
          </cell>
          <cell r="J55">
            <v>17</v>
          </cell>
          <cell r="K55">
            <v>0</v>
          </cell>
          <cell r="L55">
            <v>17</v>
          </cell>
          <cell r="M55">
            <v>1663750</v>
          </cell>
        </row>
        <row r="56">
          <cell r="B56" t="str">
            <v>Kegiatan Peningkatan Standarisasi Pelayanan Kesehatan</v>
          </cell>
          <cell r="C56" t="str">
            <v>Jumlah masyarakat yang mendapatkan pelayanan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1033891500</v>
          </cell>
          <cell r="L56">
            <v>1</v>
          </cell>
          <cell r="M56">
            <v>200000000</v>
          </cell>
        </row>
        <row r="57">
          <cell r="B57" t="str">
            <v>Program pengadaan, peningkatan dan perbaikan sarana dan prasarana puskesmas/ puskemas pembantu dan jaringannya</v>
          </cell>
          <cell r="C57" t="str">
            <v>Peningkatan dan Perbaikan Sarana dan Prasarana Puskesmas/Puskesmas Pembantu dan Jaringannya</v>
          </cell>
          <cell r="D57">
            <v>15</v>
          </cell>
          <cell r="E57">
            <v>0</v>
          </cell>
          <cell r="F57">
            <v>15</v>
          </cell>
          <cell r="G57">
            <v>23513084679</v>
          </cell>
          <cell r="H57">
            <v>0</v>
          </cell>
          <cell r="I57">
            <v>0</v>
          </cell>
          <cell r="J57">
            <v>17</v>
          </cell>
          <cell r="K57">
            <v>16019868600</v>
          </cell>
          <cell r="L57">
            <v>17</v>
          </cell>
          <cell r="M57">
            <v>18005955000</v>
          </cell>
        </row>
        <row r="58">
          <cell r="B58" t="str">
            <v>Kegiatan Pembangunan Puskesmas</v>
          </cell>
          <cell r="C58" t="str">
            <v>Jumlah Puskesmas yang Terbangun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4708000000</v>
          </cell>
          <cell r="L58">
            <v>0</v>
          </cell>
          <cell r="M58">
            <v>0</v>
          </cell>
        </row>
        <row r="59">
          <cell r="B59" t="str">
            <v>Kegiatan Pembangunan Puskesmas Pembantu</v>
          </cell>
          <cell r="C59" t="str">
            <v>Pembangunan Puskesmas Pembantu (pustu)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990760100</v>
          </cell>
          <cell r="L59">
            <v>1</v>
          </cell>
          <cell r="M59">
            <v>530000000</v>
          </cell>
        </row>
        <row r="60">
          <cell r="B60" t="str">
            <v>KegiatanPengadaan Puskesmas Keliling</v>
          </cell>
          <cell r="C60" t="str">
            <v>Jumlah Puskesmas keliling yang diadakan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2403800000</v>
          </cell>
          <cell r="L60">
            <v>3</v>
          </cell>
          <cell r="M60">
            <v>1650000000</v>
          </cell>
        </row>
        <row r="61">
          <cell r="B61" t="str">
            <v>Kegiatan Pengadaan Sarana dan Prasarana Puskesmas</v>
          </cell>
          <cell r="C61" t="str">
            <v>Jumlah sarana dan prasarana puskesmas yang diadakan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10</v>
          </cell>
          <cell r="K61">
            <v>6611171000</v>
          </cell>
          <cell r="L61">
            <v>20</v>
          </cell>
          <cell r="M61">
            <v>4000000000</v>
          </cell>
        </row>
        <row r="62">
          <cell r="B62" t="str">
            <v>Program kemitraan peningkatan pelayanan kesehatan</v>
          </cell>
          <cell r="C62" t="str">
            <v>Peningkatan pelayanankesehatan</v>
          </cell>
          <cell r="D62">
            <v>150000</v>
          </cell>
          <cell r="E62">
            <v>0</v>
          </cell>
          <cell r="F62">
            <v>150000</v>
          </cell>
          <cell r="G62">
            <v>17723016700</v>
          </cell>
          <cell r="H62">
            <v>0</v>
          </cell>
          <cell r="I62">
            <v>0</v>
          </cell>
          <cell r="J62">
            <v>0</v>
          </cell>
          <cell r="K62">
            <v>39730926000</v>
          </cell>
          <cell r="L62">
            <v>0</v>
          </cell>
          <cell r="M62">
            <v>19475136000</v>
          </cell>
        </row>
        <row r="63">
          <cell r="B63" t="str">
            <v>Kegiatan Kemitraan Asuransi Kesehatan Masyarakat</v>
          </cell>
          <cell r="C63" t="str">
            <v>Jumlah Penduduk yang belum memiliki Jaminan Kesehatan (jiwa)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68736</v>
          </cell>
          <cell r="K63">
            <v>39520926000</v>
          </cell>
          <cell r="L63">
            <v>68736</v>
          </cell>
          <cell r="M63">
            <v>18971136000</v>
          </cell>
        </row>
        <row r="64">
          <cell r="B64" t="str">
            <v>Program Pengadaan, Peningkatan Sarana Dan Prasarana Rumah Sakit/ Rumah Sakit Jiwa/Rumah Sakit Paru-Paru/  Rumah Sakit Mata</v>
          </cell>
          <cell r="C64" t="str">
            <v>Peningkatan sarana danprasarana rumah sakit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1300500000</v>
          </cell>
          <cell r="L64">
            <v>0</v>
          </cell>
          <cell r="M64">
            <v>13030000000</v>
          </cell>
        </row>
        <row r="65">
          <cell r="B65" t="str">
            <v>Pembangunan Rumah Sakit</v>
          </cell>
          <cell r="C65" t="str">
            <v>Jumlah dokumen hasil studikelayakan pendirian rumah sakit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816000000</v>
          </cell>
          <cell r="L65">
            <v>0</v>
          </cell>
          <cell r="M65">
            <v>10950000000</v>
          </cell>
        </row>
        <row r="66">
          <cell r="B66" t="str">
            <v>DINAS PU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Program pembangunan jalan dan jembatan</v>
          </cell>
          <cell r="C67" t="str">
            <v>Jumlah jembatan dalam kondisi baik (unit)</v>
          </cell>
          <cell r="D67">
            <v>163</v>
          </cell>
          <cell r="E67">
            <v>202114968693</v>
          </cell>
          <cell r="F67">
            <v>173</v>
          </cell>
          <cell r="G67">
            <v>177466055509</v>
          </cell>
          <cell r="H67">
            <v>0</v>
          </cell>
          <cell r="I67">
            <v>0</v>
          </cell>
          <cell r="J67">
            <v>0</v>
          </cell>
          <cell r="K67">
            <v>112554092420</v>
          </cell>
          <cell r="L67">
            <v>0</v>
          </cell>
          <cell r="M67">
            <v>124500000000</v>
          </cell>
        </row>
        <row r="68">
          <cell r="B68">
            <v>0</v>
          </cell>
          <cell r="C68" t="str">
            <v>Proporsi panjang jaringan jalan dalam kondisi baik (km)</v>
          </cell>
          <cell r="D68">
            <v>1329.79</v>
          </cell>
          <cell r="E68">
            <v>0</v>
          </cell>
          <cell r="F68">
            <v>1396.28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B69" t="str">
            <v>Pembangunan Jalan</v>
          </cell>
          <cell r="C69" t="str">
            <v>Panjang Jalan ditingkatkan -Aspal  (Km)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28.5</v>
          </cell>
          <cell r="K69">
            <v>106392492420</v>
          </cell>
          <cell r="L69">
            <v>28.5</v>
          </cell>
          <cell r="M69">
            <v>120000000000</v>
          </cell>
        </row>
        <row r="70">
          <cell r="B70" t="str">
            <v>Pembangunan Jembatan</v>
          </cell>
          <cell r="C70" t="str">
            <v>Jumlah jembatan yang dibangun(Unit)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4</v>
          </cell>
          <cell r="K70">
            <v>6161600000</v>
          </cell>
          <cell r="L70">
            <v>4</v>
          </cell>
          <cell r="M70">
            <v>4500000000</v>
          </cell>
        </row>
        <row r="71">
          <cell r="B71" t="str">
            <v>Program Pengembangan dan Pengelolaan Jaringan Irigasi, Rawa dan Jaringan Pengairan lainnya</v>
          </cell>
          <cell r="C71">
            <v>0</v>
          </cell>
          <cell r="D71">
            <v>51.21</v>
          </cell>
          <cell r="E71">
            <v>20858270705</v>
          </cell>
          <cell r="F71">
            <v>53.18</v>
          </cell>
          <cell r="G71">
            <v>23772109678</v>
          </cell>
          <cell r="H71">
            <v>0</v>
          </cell>
          <cell r="I71">
            <v>0</v>
          </cell>
          <cell r="J71">
            <v>0</v>
          </cell>
          <cell r="K71">
            <v>45879818000</v>
          </cell>
          <cell r="L71">
            <v>0</v>
          </cell>
          <cell r="M71">
            <v>48015230000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 xml:space="preserve">Kegiatan Pembangunan Jaringan Air Bersih/Air Minum </v>
          </cell>
          <cell r="C73" t="str">
            <v>Jumlah kegiatan pembangunanair bersih/minum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6</v>
          </cell>
          <cell r="K73">
            <v>5382500000</v>
          </cell>
          <cell r="L73">
            <v>5</v>
          </cell>
          <cell r="M73">
            <v>690000000</v>
          </cell>
        </row>
        <row r="74">
          <cell r="B74" t="str">
            <v>Pembangunan Reservoir</v>
          </cell>
          <cell r="C74" t="str">
            <v>Jumlah kegiatan pembangunanreservoir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6</v>
          </cell>
          <cell r="K74">
            <v>2866000000</v>
          </cell>
          <cell r="L74">
            <v>6</v>
          </cell>
          <cell r="M74">
            <v>90000000</v>
          </cell>
        </row>
        <row r="75">
          <cell r="B75" t="str">
            <v>Pembangunan Jaringan Irigasi</v>
          </cell>
          <cell r="C75" t="str">
            <v>Panjang jaringan yangditingkatkan (km)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20</v>
          </cell>
          <cell r="K75">
            <v>28893618000</v>
          </cell>
          <cell r="L75">
            <v>20</v>
          </cell>
          <cell r="M75">
            <v>35000000000</v>
          </cell>
        </row>
        <row r="76">
          <cell r="B76" t="str">
            <v>Pembangunan Bendung</v>
          </cell>
          <cell r="C76" t="str">
            <v>Jumlah bendung yang dibangun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5</v>
          </cell>
          <cell r="K76">
            <v>5681000000</v>
          </cell>
          <cell r="L76">
            <v>5</v>
          </cell>
          <cell r="M76">
            <v>10000000000</v>
          </cell>
        </row>
        <row r="77">
          <cell r="B77" t="str">
            <v>DINAS PERTANIAN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Program peningkatan produksi hasil peternakan</v>
          </cell>
          <cell r="C78" t="str">
            <v>Jumlah Populasi ternak Besar.Jumlah Populasi ternak Kecil.Jumlah Populasi Unggas</v>
          </cell>
          <cell r="D78" t="str">
            <v>- Jumlah populasi sapi = 14.010- Jumlah populasi kambing = 10.326- Jumlah populasi ayam = 382.503</v>
          </cell>
          <cell r="E78">
            <v>0</v>
          </cell>
          <cell r="F78" t="str">
            <v>- Jumlah populasi sapi = 15.021.000- Jumlah populasi kambing = 13.454.000- Jumlah populasi ayam = 1.446.811.000</v>
          </cell>
          <cell r="G78">
            <v>4714885000</v>
          </cell>
          <cell r="H78">
            <v>0</v>
          </cell>
          <cell r="I78">
            <v>0</v>
          </cell>
          <cell r="J78" t="str">
            <v>Ternak Besar = 17818 ekorTernak Kecil = 31.27 ekorUnggas = 462.767 ekor</v>
          </cell>
          <cell r="K78">
            <v>3363726000</v>
          </cell>
          <cell r="L78" t="str">
            <v>Ternak Besar = 20.302 ekor. Ternak Kecil = 33.027 ekor.Unggas = 472.023 ekor</v>
          </cell>
          <cell r="M78">
            <v>3825000000</v>
          </cell>
        </row>
        <row r="79">
          <cell r="B79" t="str">
            <v>Pembibitan Dan Perawatan Ternak</v>
          </cell>
          <cell r="C79" t="str">
            <v>Jumlah ternak sapi yandigemukkan (ekor)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500</v>
          </cell>
          <cell r="K79">
            <v>3274000000</v>
          </cell>
          <cell r="L79">
            <v>500</v>
          </cell>
          <cell r="M79">
            <v>3720000000</v>
          </cell>
        </row>
        <row r="80">
          <cell r="B80" t="str">
            <v>Program Pengembangan Prasarana dan Sarana Pertanian</v>
          </cell>
          <cell r="C80" t="str">
            <v>Jumlah Alsintan yang diadakan. Panjang jaringan irigasi desa yangdibangun/direhab. PanjangJalan Usaha Tani/ Jalan Produksi yang dibentuk/ditingkatkan</v>
          </cell>
          <cell r="D80" t="str">
            <v>1,49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Alsintan=300Unit. Jides=10Km.Luas cetaksawah baru = 0 Ha</v>
          </cell>
          <cell r="K80">
            <v>19453303350</v>
          </cell>
          <cell r="L80" t="str">
            <v>Alsintan=652 Unit.Jides=16 Km.Luascetak sawah baru= 500 Ha</v>
          </cell>
          <cell r="M80">
            <v>28570000000</v>
          </cell>
        </row>
        <row r="81">
          <cell r="B81" t="str">
            <v>Kegiatan Pengembangan/Rehabilitasi  Sumber-Sumber Air</v>
          </cell>
          <cell r="C81" t="str">
            <v>Panjang jides yang dibangun/rehab (km)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6</v>
          </cell>
          <cell r="K81">
            <v>9522189700</v>
          </cell>
          <cell r="L81">
            <v>6</v>
          </cell>
          <cell r="M81">
            <v>2000000000</v>
          </cell>
        </row>
        <row r="82">
          <cell r="B82" t="str">
            <v>Kegiatan Fasilitasi Dan Penyediaan Alat Dan Mesin Pertanaian</v>
          </cell>
          <cell r="C82" t="str">
            <v>Jumlah Pengadaan Alsintan (unit)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200</v>
          </cell>
          <cell r="K82">
            <v>2863900000</v>
          </cell>
          <cell r="L82">
            <v>350</v>
          </cell>
          <cell r="M82">
            <v>10250000000</v>
          </cell>
        </row>
        <row r="83">
          <cell r="B83" t="str">
            <v>Kegiatan Pembangunan Dan Peningkatan Jalan Usaha Tani</v>
          </cell>
          <cell r="C83" t="str">
            <v>Panjang Jalan Usaha Tani yangdibangun/ditingkatkan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25</v>
          </cell>
          <cell r="K83">
            <v>3803413150</v>
          </cell>
          <cell r="L83">
            <v>25</v>
          </cell>
          <cell r="M83">
            <v>3750000000</v>
          </cell>
        </row>
        <row r="84">
          <cell r="B84" t="str">
            <v>Kegiatan Pembangunan Dan Peningkatan Jalan Produksi</v>
          </cell>
          <cell r="C84" t="str">
            <v>Panjang jalan Produksi yangdibangun/ditingkatkan (km)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12</v>
          </cell>
          <cell r="K84">
            <v>2189500000</v>
          </cell>
          <cell r="L84">
            <v>15</v>
          </cell>
          <cell r="M84">
            <v>2250000000</v>
          </cell>
        </row>
        <row r="85">
          <cell r="B85" t="str">
            <v>Program Peningkatan Produksi Tanaman Perkebunan</v>
          </cell>
          <cell r="C85" t="str">
            <v>Jumlah Produksi Lada (ton)Jumlah Produksi Kakao (ton)Jumlah Produksi Kelapa Sawit (ton)</v>
          </cell>
          <cell r="D85" t="str">
            <v>385412400245630</v>
          </cell>
          <cell r="E85">
            <v>0</v>
          </cell>
          <cell r="F85" t="str">
            <v>4.094.00013.597.000258.364.000</v>
          </cell>
          <cell r="G85">
            <v>518827500</v>
          </cell>
          <cell r="H85">
            <v>0</v>
          </cell>
          <cell r="I85">
            <v>0</v>
          </cell>
          <cell r="J85" t="str">
            <v>4.30116.147285.102</v>
          </cell>
          <cell r="K85">
            <v>5326616250</v>
          </cell>
          <cell r="L85" t="str">
            <v>4.33617.995304.621</v>
          </cell>
          <cell r="M85">
            <v>25089952200</v>
          </cell>
        </row>
        <row r="86">
          <cell r="B86" t="str">
            <v>Kegiatan Ekstensifikasi, Intensifikasi Dan PeremajaanTanaman Kakao</v>
          </cell>
          <cell r="C86" t="str">
            <v>Jumlah Luasan Tanaman Kakaoyang diidentifikasikan /direhabilitasi/diremajakan (Ha)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2000</v>
          </cell>
          <cell r="K86">
            <v>4258101250</v>
          </cell>
          <cell r="L86">
            <v>20000</v>
          </cell>
          <cell r="M86">
            <v>22879952200</v>
          </cell>
        </row>
        <row r="87">
          <cell r="B87" t="str">
            <v>DINAS KELAUTAN DAN PERIKANAN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Program Pengembangan Budidaya Perikanan</v>
          </cell>
          <cell r="C88" t="str">
            <v>Jumlah produksiPerikanan Budidaya (ton)</v>
          </cell>
          <cell r="D88">
            <v>42922</v>
          </cell>
          <cell r="E88">
            <v>0</v>
          </cell>
          <cell r="F88">
            <v>44210000</v>
          </cell>
          <cell r="G88">
            <v>1657296400</v>
          </cell>
          <cell r="H88">
            <v>0</v>
          </cell>
          <cell r="I88">
            <v>0</v>
          </cell>
          <cell r="J88">
            <v>45497</v>
          </cell>
          <cell r="K88">
            <v>6339004650</v>
          </cell>
          <cell r="L88">
            <v>45497</v>
          </cell>
          <cell r="M88">
            <v>0</v>
          </cell>
        </row>
        <row r="89">
          <cell r="B89" t="str">
            <v>Kegiatan Pembangunan Jalan Produksi Tambak</v>
          </cell>
          <cell r="C89" t="str">
            <v>Jumlah jalan produksi tambakyang dibangun (km)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25</v>
          </cell>
          <cell r="K89">
            <v>2203740000</v>
          </cell>
          <cell r="L89">
            <v>0</v>
          </cell>
          <cell r="M89">
            <v>0</v>
          </cell>
        </row>
        <row r="90">
          <cell r="B90" t="str">
            <v xml:space="preserve">Kegiatan Pembangunan Jembatan Tambak Dan Plat Duiker </v>
          </cell>
          <cell r="C90" t="str">
            <v>Jumlah jembatan tambak yangdibangun (unit)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5</v>
          </cell>
          <cell r="K90">
            <v>1763110000</v>
          </cell>
          <cell r="L90">
            <v>5</v>
          </cell>
          <cell r="M90">
            <v>0</v>
          </cell>
        </row>
        <row r="91">
          <cell r="B91" t="str">
            <v>Kegiatan Pembangunan/Rehabilitasi  Sarana PrasaranaBudidaya</v>
          </cell>
          <cell r="C91" t="str">
            <v>Jumlah Balai Benih Ikan yangdirehab/dibangun (unit/paket)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1705889650</v>
          </cell>
          <cell r="L91">
            <v>1</v>
          </cell>
          <cell r="M91">
            <v>0</v>
          </cell>
        </row>
        <row r="92">
          <cell r="B92" t="str">
            <v>Program pengembangan perikanan tangkap</v>
          </cell>
          <cell r="C92" t="str">
            <v>Jumlah produksi Perikanan Tangkap (ton)</v>
          </cell>
          <cell r="D92">
            <v>8659</v>
          </cell>
          <cell r="E92">
            <v>0</v>
          </cell>
          <cell r="F92">
            <v>8702300</v>
          </cell>
          <cell r="G92">
            <v>7416554300</v>
          </cell>
          <cell r="H92">
            <v>0</v>
          </cell>
          <cell r="I92">
            <v>0</v>
          </cell>
          <cell r="J92">
            <v>8745.59</v>
          </cell>
          <cell r="K92">
            <v>11289630650</v>
          </cell>
          <cell r="L92">
            <v>0</v>
          </cell>
          <cell r="M92">
            <v>0</v>
          </cell>
        </row>
        <row r="93">
          <cell r="B93" t="str">
            <v>Kegiatan Pembangunan Tempat Pelelangan Ikan</v>
          </cell>
          <cell r="C93" t="str">
            <v>Jumlah Tambatan,TPI,fasilitaspokok dan penunjang PPI yangdibangun,direhab (Unit)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5468253325</v>
          </cell>
          <cell r="L93">
            <v>1</v>
          </cell>
          <cell r="M93">
            <v>0</v>
          </cell>
        </row>
        <row r="94">
          <cell r="B94" t="str">
            <v>Kegiatan Pegembangan Sarana Prasarana Penangkapan Ikan</v>
          </cell>
          <cell r="C94" t="str">
            <v>Jumlah Bantuan MesinKetinting/Mesin tempel yang diadakan (Unit)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40</v>
          </cell>
          <cell r="K94">
            <v>1662219000</v>
          </cell>
          <cell r="L94">
            <v>40</v>
          </cell>
          <cell r="M94">
            <v>0</v>
          </cell>
        </row>
        <row r="95">
          <cell r="B95" t="str">
            <v>Kegiatan Pembangunan/Penerapan Teknologi PerikananTangkap</v>
          </cell>
          <cell r="C95" t="str">
            <v>Jumlah apartemen ikan yangdiadakan (Unit)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2</v>
          </cell>
          <cell r="K95">
            <v>1769000000</v>
          </cell>
          <cell r="L95">
            <v>2</v>
          </cell>
          <cell r="M95">
            <v>0</v>
          </cell>
        </row>
        <row r="96">
          <cell r="B96" t="str">
            <v>Program Optimalisasi pengelolaan dan pemasaran produksi perikanan</v>
          </cell>
          <cell r="C96" t="str">
            <v>Jumlah produksiPengolahanikan  (ton)</v>
          </cell>
          <cell r="D96">
            <v>302.39999999999998</v>
          </cell>
          <cell r="E96">
            <v>0</v>
          </cell>
          <cell r="F96">
            <v>303750</v>
          </cell>
          <cell r="G96">
            <v>1482852500</v>
          </cell>
          <cell r="H96">
            <v>0</v>
          </cell>
          <cell r="I96">
            <v>0</v>
          </cell>
          <cell r="J96">
            <v>305.27</v>
          </cell>
          <cell r="K96">
            <v>1919115000</v>
          </cell>
          <cell r="L96">
            <v>305.27</v>
          </cell>
          <cell r="M96">
            <v>0</v>
          </cell>
        </row>
        <row r="97">
          <cell r="B97" t="str">
            <v>Kegiatan Optimalisasi Pengelolaan Dan Pemasaran HasilPerikanan</v>
          </cell>
          <cell r="C97" t="str">
            <v>Jumlah Sarana prasarana pokokdan Pendukung Industri perikanan yang dibangun/direhab/diadakan (Unit)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20</v>
          </cell>
          <cell r="K97">
            <v>1426630000</v>
          </cell>
          <cell r="L97">
            <v>20</v>
          </cell>
          <cell r="M97">
            <v>0</v>
          </cell>
        </row>
        <row r="98">
          <cell r="B98" t="str">
            <v>DPMPTSP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Program Peningkatan Promosi dan Kerjasama Investasi</v>
          </cell>
          <cell r="C99" t="str">
            <v>- persentase jumlah promosi yang dilaksanakan- Nilai investasi PMA $ dan PMDN Rp.</v>
          </cell>
          <cell r="D99" t="str">
            <v>0</v>
          </cell>
          <cell r="E99">
            <v>0</v>
          </cell>
          <cell r="F99" t="str">
            <v>0</v>
          </cell>
          <cell r="G99">
            <v>334386400</v>
          </cell>
          <cell r="H99">
            <v>0</v>
          </cell>
          <cell r="I99">
            <v>0</v>
          </cell>
          <cell r="J99">
            <v>0</v>
          </cell>
          <cell r="K99">
            <v>543029000</v>
          </cell>
          <cell r="L99">
            <v>0</v>
          </cell>
          <cell r="M99">
            <v>557902300</v>
          </cell>
        </row>
        <row r="100">
          <cell r="B100" t="str">
            <v>Kegiatan Penyelenggaraan Pameran Investasi</v>
          </cell>
          <cell r="C100" t="str">
            <v>Jumlah keikutsertaan pameraninvestasi tingkat propinsiregional dan nasional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331030000</v>
          </cell>
          <cell r="L100">
            <v>0</v>
          </cell>
          <cell r="M100">
            <v>0</v>
          </cell>
        </row>
        <row r="101">
          <cell r="B101" t="str">
            <v>Program Peningkatan Iklim Investasi dan Realisasi Investasi</v>
          </cell>
          <cell r="C101" t="str">
            <v>Jumlah minat dan rencana investasi (investor)</v>
          </cell>
          <cell r="D101">
            <v>25</v>
          </cell>
          <cell r="E101">
            <v>0</v>
          </cell>
          <cell r="F101">
            <v>30</v>
          </cell>
          <cell r="G101">
            <v>91747600</v>
          </cell>
          <cell r="H101">
            <v>0</v>
          </cell>
          <cell r="I101">
            <v>0</v>
          </cell>
          <cell r="J101">
            <v>0</v>
          </cell>
          <cell r="K101">
            <v>237077000</v>
          </cell>
          <cell r="L101">
            <v>0</v>
          </cell>
          <cell r="M101">
            <v>519097000</v>
          </cell>
        </row>
        <row r="102">
          <cell r="B102" t="str">
            <v>Memfasilitasi Dan Koordinasi Kerjasama Di Bidang Investasi</v>
          </cell>
          <cell r="C102" t="str">
            <v>Jumlah UMKM perusahaan yangdifasilitasi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73879000</v>
          </cell>
          <cell r="L102">
            <v>0</v>
          </cell>
          <cell r="M102">
            <v>0</v>
          </cell>
        </row>
        <row r="103">
          <cell r="B103" t="str">
            <v>Penyusunan Cetak Biru (Master Plan) Pengembangan Penanaman Modal</v>
          </cell>
          <cell r="C103" t="str">
            <v>Database bidang penanamanmodal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84596000</v>
          </cell>
          <cell r="L103">
            <v>0</v>
          </cell>
          <cell r="M103">
            <v>0</v>
          </cell>
        </row>
        <row r="104">
          <cell r="B104" t="str">
            <v>Program Pengawasan dan Pengendalian PM dan PTSP</v>
          </cell>
          <cell r="C104" t="str">
            <v>persentase PMA dan PMDN yang dibina</v>
          </cell>
          <cell r="D104" t="str">
            <v>0</v>
          </cell>
          <cell r="E104">
            <v>0</v>
          </cell>
          <cell r="F104" t="str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</sheetData>
      <sheetData sheetId="9">
        <row r="3">
          <cell r="B3" t="str">
            <v>Program Pendidikan Anak Usia Dini</v>
          </cell>
          <cell r="C3" t="str">
            <v>APK PAUD formal dan Non Formal</v>
          </cell>
          <cell r="D3">
            <v>0.39</v>
          </cell>
          <cell r="E3">
            <v>3485152500</v>
          </cell>
          <cell r="F3">
            <v>0.44</v>
          </cell>
          <cell r="G3">
            <v>22097497500</v>
          </cell>
          <cell r="H3">
            <v>0.49</v>
          </cell>
          <cell r="I3">
            <v>14843297500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PeningkatanAK,AM,APK,APM,APS,PenurunanAPtS</v>
          </cell>
          <cell r="D4" t="str">
            <v>- AK SD 99,24, AK SMP 98,58,-AM SD 89,81, AM SMP92,90'- APK SD 107,8, APK SMP 102,03- APM SD 99,02, APM SMP 80,80- APS 7-12 tahun 95,08- APS 13-15 tahun 96,56- APtS SD 0,07, APtS SMP 0,47</v>
          </cell>
          <cell r="E4">
            <v>92125222831</v>
          </cell>
          <cell r="F4" t="str">
            <v>- AK SD 99,34, AK SMP98,70, - AM SD 89,96, AM SMP 93,16'- APK SD 108,3, APK SMP 103,02- APM SD 99,03, APM SMP 80,96 - APS 7-12 tahun 95,76- APS 13-15 tahun 96,41- APtS SD 0,25, APtS SMP 0,44</v>
          </cell>
          <cell r="G4">
            <v>55852756420</v>
          </cell>
          <cell r="H4" t="str">
            <v>- AK SD 99,44, AK SMP98,87, AM SD 90,22, AM SMP 93,54- APK SD 108,6, APK SMP 104,03- APM SD 99,10, APM SMP 81,34- APS 7-12 tahun 95,22- APS 13-15 tahun 96,44- APtS SD 0,23 APtS SMP 0,39</v>
          </cell>
          <cell r="I4">
            <v>84451496662</v>
          </cell>
          <cell r="J4" t="str">
            <v>- AK SD 99,54, AK SMP99,05, AM SD 90,06, AMSMP 95,68- APK SD 108,9, APK SMP 105,04- APM SD 99,20, APM SMP 81,51- APS 7-12 tahun 95,67- APS 13-15 tahun 96,46- APtS SD 0,21- APtS SMP 0,35</v>
          </cell>
          <cell r="K4">
            <v>88145130928</v>
          </cell>
          <cell r="L4" t="str">
            <v>- AK SD 99,62, AK SMP 99,13, - AM SD 90,08, AM SMP 96,49- APK SD 109,2, APK SMP 106,06- APM SD 99,25, APM SMP 81,58- APS 7-12 tahun 96,13- APS 13-15 tahun 96,50- APtS SD 0,19, APtSSMP 0,32</v>
          </cell>
          <cell r="M4">
            <v>88137598620</v>
          </cell>
          <cell r="N4" t="str">
            <v>- AK SD 99,70, AK SMP99,46, - AM SD 91,09, AM SMP 96,75- APK SD 109,7, APK SMP 107,50- APM SD 99,30, APM SMP 81,90- APS 7-12 tahun 96,05- APS 13-15 tahun 97,22- APtS SD 0,17- APtS SMP 0,26</v>
          </cell>
          <cell r="O4">
            <v>79316069082</v>
          </cell>
        </row>
        <row r="5">
          <cell r="B5" t="str">
            <v>Program Pendidikan Non Formal</v>
          </cell>
          <cell r="C5" t="str">
            <v>ANGKA MELEK HURUF</v>
          </cell>
          <cell r="D5">
            <v>97.15</v>
          </cell>
          <cell r="E5">
            <v>105080000</v>
          </cell>
          <cell r="F5">
            <v>97.24</v>
          </cell>
          <cell r="G5">
            <v>317025000</v>
          </cell>
          <cell r="H5">
            <v>97.33</v>
          </cell>
          <cell r="I5">
            <v>309825000</v>
          </cell>
          <cell r="J5">
            <v>97.42</v>
          </cell>
          <cell r="K5">
            <v>305775000</v>
          </cell>
          <cell r="L5">
            <v>97.52</v>
          </cell>
          <cell r="M5">
            <v>300825000</v>
          </cell>
          <cell r="N5">
            <v>97.55</v>
          </cell>
          <cell r="O5">
            <v>296250000</v>
          </cell>
        </row>
        <row r="6">
          <cell r="B6" t="str">
            <v>Program Peningkatan Mutu Pendidik dan Tenaga Kependidikan</v>
          </cell>
          <cell r="C6" t="str">
            <v>Persentase Peningkatan mutu guru</v>
          </cell>
          <cell r="D6" t="str">
            <v>- Guru bersertifikat 55%,- Guru berkualifikasi S1 81%,- Rasio guru:murid SD 32, Rasio guru:murid SMP 36</v>
          </cell>
          <cell r="E6">
            <v>942202000</v>
          </cell>
          <cell r="F6" t="str">
            <v>- Guru bersertifikat 62%,- Guru berkualifikasi S1 86%,- Rasio guru:murid SD 32, Rasio guru:murid SMP 36</v>
          </cell>
          <cell r="G6">
            <v>1713803000</v>
          </cell>
          <cell r="H6" t="str">
            <v>- Guru bersertifikat 73%,- Guru berkualifikasi S1 89%,- Rasio guru:murid SD 32, Rasio guru:murid SMP 36</v>
          </cell>
          <cell r="I6">
            <v>1732834100</v>
          </cell>
          <cell r="J6" t="str">
            <v>- Guru bersertifikat 87%,- Guru berkualifikasi S1 92%,- Rasio guru:murid SD 32, Rasio guru:murid SMP 36</v>
          </cell>
          <cell r="K6">
            <v>2262568310</v>
          </cell>
          <cell r="L6" t="str">
            <v>- Guru bersertifikat 96%,- Guru berkualifikasi S1 95%,- Rasio guru:murid SD 32, Rasio guru:murid SMP 36</v>
          </cell>
          <cell r="M6">
            <v>2285595941</v>
          </cell>
          <cell r="N6" t="str">
            <v>- Guru bersertifikat 98%,- Guru berkualifikasi S1 100%,- Rasio guru:murid SD 32, Rasio guru:murid SMP 36</v>
          </cell>
          <cell r="O6">
            <v>2310926334</v>
          </cell>
        </row>
        <row r="7">
          <cell r="B7" t="str">
            <v>Program Manajemen Pelayanan Pendidikan</v>
          </cell>
          <cell r="C7" t="str">
            <v>Persentase angkapartisipasi pendidikantinggi</v>
          </cell>
          <cell r="D7">
            <v>0</v>
          </cell>
          <cell r="E7">
            <v>6132650000</v>
          </cell>
          <cell r="F7">
            <v>0.2</v>
          </cell>
          <cell r="G7">
            <v>21134250000</v>
          </cell>
          <cell r="H7">
            <v>0.2</v>
          </cell>
          <cell r="I7">
            <v>23452250000</v>
          </cell>
          <cell r="J7">
            <v>0.2</v>
          </cell>
          <cell r="K7">
            <v>25497050000</v>
          </cell>
          <cell r="L7">
            <v>0.2</v>
          </cell>
          <cell r="M7">
            <v>27979050000</v>
          </cell>
          <cell r="N7">
            <v>0.2</v>
          </cell>
          <cell r="O7">
            <v>28777050000</v>
          </cell>
        </row>
        <row r="8">
          <cell r="B8" t="str">
            <v>DINAS KESEHATAN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Program Standarisasi Pelayanan Kesehatan</v>
          </cell>
          <cell r="C9" t="str">
            <v>Peningkatan Pelayanan Standarisasi Kesehatan</v>
          </cell>
          <cell r="D9" t="str">
            <v>15 PKM</v>
          </cell>
          <cell r="E9">
            <v>13826636100</v>
          </cell>
          <cell r="F9" t="str">
            <v>17 PKM</v>
          </cell>
          <cell r="G9">
            <v>5964590750</v>
          </cell>
          <cell r="H9" t="str">
            <v>17 PKM</v>
          </cell>
          <cell r="I9">
            <v>6031791325</v>
          </cell>
          <cell r="J9" t="str">
            <v>17 PKM</v>
          </cell>
          <cell r="K9">
            <v>5851070457.5</v>
          </cell>
          <cell r="L9" t="str">
            <v>17 PKM</v>
          </cell>
          <cell r="M9">
            <v>5670677503.25</v>
          </cell>
          <cell r="N9" t="str">
            <v>17 PKM</v>
          </cell>
          <cell r="O9">
            <v>5686745253.5799999</v>
          </cell>
        </row>
        <row r="10">
          <cell r="B10" t="str">
            <v>Program pengadaan, peningkatan dan perbaikan sarana dan prasarana puskesmas/ puskemas pembantu dan jaringannya</v>
          </cell>
          <cell r="C10" t="str">
            <v>Peningkatan dan Perbaikan Sarana danPrasarana Puskesmas/Puskesmas Pembantu dan Jaringannya</v>
          </cell>
          <cell r="D10">
            <v>0.65</v>
          </cell>
          <cell r="E10">
            <v>23200393712</v>
          </cell>
          <cell r="F10" t="str">
            <v>17 PKM</v>
          </cell>
          <cell r="G10">
            <v>4800000000</v>
          </cell>
          <cell r="H10" t="str">
            <v>17 PKM</v>
          </cell>
          <cell r="I10">
            <v>7880000000</v>
          </cell>
          <cell r="J10" t="str">
            <v>17 PKM</v>
          </cell>
          <cell r="K10">
            <v>18005955000</v>
          </cell>
          <cell r="L10" t="str">
            <v>17 PKM</v>
          </cell>
          <cell r="M10">
            <v>17310000000</v>
          </cell>
          <cell r="N10" t="str">
            <v>17 PKM</v>
          </cell>
          <cell r="O10">
            <v>17310000000</v>
          </cell>
        </row>
        <row r="11">
          <cell r="B11" t="str">
            <v>Program kemitraan peningkatan pelayanan kesehatan</v>
          </cell>
          <cell r="C11" t="str">
            <v>Peningkatan Pelayanan kesehatan</v>
          </cell>
          <cell r="D11" t="str">
            <v>40.865 JIWA</v>
          </cell>
          <cell r="E11">
            <v>19007835500</v>
          </cell>
          <cell r="F11" t="str">
            <v>68736 JIWA</v>
          </cell>
          <cell r="G11">
            <v>19475136000</v>
          </cell>
          <cell r="H11" t="str">
            <v>68736 JIWA</v>
          </cell>
          <cell r="I11">
            <v>19475136000</v>
          </cell>
          <cell r="J11" t="str">
            <v>68736 JIWA</v>
          </cell>
          <cell r="K11">
            <v>19475136000</v>
          </cell>
          <cell r="L11" t="str">
            <v>68736 JIWA</v>
          </cell>
          <cell r="M11">
            <v>19475136000</v>
          </cell>
          <cell r="N11" t="str">
            <v>68736 JIWA</v>
          </cell>
          <cell r="O11" t="str">
            <v>19.475.136.000,00</v>
          </cell>
        </row>
        <row r="12">
          <cell r="B12" t="str">
            <v>Program Pengadaan, Peningkatan Sarana Dan Prasarana Rumah Sakit/ Rumah Sakit Jiwa/Rumah Sakit Paru-Paru/  Rumah Sakit Mata</v>
          </cell>
          <cell r="C12" t="str">
            <v>Peningkatan Sarana dan PrasaranaRumah Sakit</v>
          </cell>
          <cell r="D12">
            <v>0</v>
          </cell>
          <cell r="E12">
            <v>0</v>
          </cell>
          <cell r="F12">
            <v>0</v>
          </cell>
          <cell r="G12">
            <v>1430000000</v>
          </cell>
          <cell r="H12">
            <v>0</v>
          </cell>
          <cell r="I12">
            <v>16000000000</v>
          </cell>
          <cell r="J12">
            <v>0</v>
          </cell>
          <cell r="K12">
            <v>12680000000</v>
          </cell>
          <cell r="L12">
            <v>0</v>
          </cell>
          <cell r="M12">
            <v>18000000000</v>
          </cell>
          <cell r="N12">
            <v>0</v>
          </cell>
          <cell r="O12">
            <v>10550000000</v>
          </cell>
        </row>
        <row r="13">
          <cell r="B13" t="str">
            <v>DINAS PU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Program pembangunan jalan dan jembatan</v>
          </cell>
          <cell r="C14" t="str">
            <v>Persentase Jalan kondisi baik</v>
          </cell>
          <cell r="D14">
            <v>0.95</v>
          </cell>
          <cell r="E14">
            <v>184765789200</v>
          </cell>
          <cell r="F14">
            <v>0.95</v>
          </cell>
          <cell r="G14">
            <v>152541500000</v>
          </cell>
          <cell r="H14">
            <v>0.95</v>
          </cell>
          <cell r="I14">
            <v>176041500000</v>
          </cell>
          <cell r="J14">
            <v>0.95</v>
          </cell>
          <cell r="K14">
            <v>193041500000</v>
          </cell>
          <cell r="L14">
            <v>0.95</v>
          </cell>
          <cell r="M14">
            <v>204041500000</v>
          </cell>
          <cell r="N14">
            <v>0.95</v>
          </cell>
          <cell r="O14">
            <v>415041500000</v>
          </cell>
        </row>
        <row r="15">
          <cell r="B15" t="str">
            <v>Program Pengembangan dan Pengelolaan Jaringan Irigasi, Rawa dan Jaringan Pengairan lainnya</v>
          </cell>
          <cell r="C15" t="str">
            <v>Rasio Jaringan irigasi</v>
          </cell>
          <cell r="D15">
            <v>2.06</v>
          </cell>
          <cell r="E15">
            <v>28582733200</v>
          </cell>
          <cell r="F15">
            <v>2.95</v>
          </cell>
          <cell r="G15">
            <v>39979540000</v>
          </cell>
          <cell r="H15">
            <v>2.95</v>
          </cell>
          <cell r="I15">
            <v>45304540000</v>
          </cell>
          <cell r="J15">
            <v>2.95</v>
          </cell>
          <cell r="K15">
            <v>46893430000</v>
          </cell>
          <cell r="L15">
            <v>3.39</v>
          </cell>
          <cell r="M15">
            <v>50943430000</v>
          </cell>
          <cell r="N15">
            <v>3.39</v>
          </cell>
          <cell r="O15">
            <v>56693430000</v>
          </cell>
        </row>
        <row r="16">
          <cell r="B16" t="str">
            <v>DINAS PERTANIAN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Program peningkatan produksi hasil peternakan</v>
          </cell>
          <cell r="C17" t="str">
            <v>Jumlah Populasi Ternak</v>
          </cell>
          <cell r="D17" t="str">
            <v>Ternak Besar =15.339 ekor, Ternak Kecil = 28.024 ekor, unggas = 444.798 ekor</v>
          </cell>
          <cell r="E17">
            <v>203470000</v>
          </cell>
          <cell r="F17" t="str">
            <v>Ternak Besar =15.829 ekor, Ternak Kecil = 29.591 ekor, unggas = 453.693 ekor</v>
          </cell>
          <cell r="G17">
            <v>4714885000</v>
          </cell>
          <cell r="H17" t="str">
            <v>Ternak Besar =17.818ekor, Ternak Kecil = 31.257 ekor, unggas = 462.767 ekor</v>
          </cell>
          <cell r="I17">
            <v>3845000000</v>
          </cell>
          <cell r="J17" t="str">
            <v>Ternak Besar = 20.302 ekor, Ternak Kecil = 33.027 ekor, unggas = 472.023 ekor</v>
          </cell>
          <cell r="K17">
            <v>3851000000</v>
          </cell>
          <cell r="L17" t="str">
            <v>Ternak Besar =22.780 ekor, Ternak Kecil = 34.910 ekor, unggas = 481.463 ekor</v>
          </cell>
          <cell r="M17">
            <v>4857000000</v>
          </cell>
          <cell r="N17" t="str">
            <v>Ternak Besar = 25.252 ekor, Ternak Kecil = 36.913 ekor, unggas = 491.092 ekor</v>
          </cell>
          <cell r="O17">
            <v>4813000000</v>
          </cell>
        </row>
        <row r="18">
          <cell r="B18" t="str">
            <v>Program Pengembangan Prasarana dan Sarana Pertanian</v>
          </cell>
          <cell r="C18" t="str">
            <v>Jumlah alsintan yangdiadakan (unit), panjang jides yangterbangun (km), luascetak sawah baru (ha)</v>
          </cell>
          <cell r="D18" t="str">
            <v>0</v>
          </cell>
          <cell r="E18">
            <v>0</v>
          </cell>
          <cell r="F18" t="str">
            <v>alsintan = 100 unit, jides =4 km, luas cetak sawah baru = 0 ha</v>
          </cell>
          <cell r="G18">
            <v>9623256500</v>
          </cell>
          <cell r="H18" t="str">
            <v>alsintan = 200 unit, jides =6 km, luas cetak sawah baru = 0 ha</v>
          </cell>
          <cell r="I18">
            <v>15980000000</v>
          </cell>
          <cell r="J18" t="str">
            <v>alsintan = 352 unit, jides =6 km, luas cetak sawah baru = 500 ha</v>
          </cell>
          <cell r="K18">
            <v>28570000000</v>
          </cell>
          <cell r="L18" t="str">
            <v>alsintan = 352 unit, jides =6 km, luas cetak sawah baru = 500 ha</v>
          </cell>
          <cell r="M18">
            <v>31460233250</v>
          </cell>
          <cell r="N18" t="str">
            <v>alsintan = 0 unit, jides =6 km, luas cetak sawah baru = 0 ha</v>
          </cell>
          <cell r="O18">
            <v>7009000000</v>
          </cell>
        </row>
        <row r="19">
          <cell r="B19" t="str">
            <v>Program Peningkatan Produksi Tanaman Perkebunan</v>
          </cell>
          <cell r="C19" t="str">
            <v>Jumlah produksi Perkebunan</v>
          </cell>
          <cell r="D19">
            <v>0</v>
          </cell>
          <cell r="E19">
            <v>0</v>
          </cell>
          <cell r="F19" t="str">
            <v>Kakao = 13.597 ton, Lada = 4.094 ton, Kelapa sawit = 258.364 ton</v>
          </cell>
          <cell r="G19">
            <v>11368350000</v>
          </cell>
          <cell r="H19" t="str">
            <v>Kakao = 16.147 ton, Lada = 4.301 ton, Kelapa sawit = 285.102 ton</v>
          </cell>
          <cell r="I19">
            <v>20488585500</v>
          </cell>
          <cell r="J19" t="str">
            <v>Kakao = 17.996 ton, Lada= 4.336 ton, Kelapa sawit =304.621 ton</v>
          </cell>
          <cell r="K19">
            <v>24189952200</v>
          </cell>
          <cell r="L19" t="str">
            <v>Kakao = 19.996 ton, Lada= 4.449 ton, Kelapa sawit =328.318 ton</v>
          </cell>
          <cell r="M19">
            <v>26995000000</v>
          </cell>
          <cell r="N19" t="str">
            <v>Kakao = 22.496 ton, Lada= 5.548 ton, Kelapa sawit =346.558 ton</v>
          </cell>
          <cell r="O19">
            <v>3860000000</v>
          </cell>
          <cell r="P19">
            <v>0</v>
          </cell>
        </row>
        <row r="20">
          <cell r="B20" t="str">
            <v>DINAS KELAUTAN DAN PERIKANAN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Program Pengembangan Budidaya Perikanan</v>
          </cell>
          <cell r="C21" t="str">
            <v>Jumlah produksiPerikanan Budidaya (ton)</v>
          </cell>
          <cell r="D21">
            <v>44210</v>
          </cell>
          <cell r="E21">
            <v>606927500</v>
          </cell>
          <cell r="F21">
            <v>45497</v>
          </cell>
          <cell r="G21">
            <v>8010023625</v>
          </cell>
          <cell r="H21">
            <v>46785</v>
          </cell>
          <cell r="I21">
            <v>5502899806.25</v>
          </cell>
          <cell r="J21">
            <v>48073</v>
          </cell>
          <cell r="K21">
            <v>5791788546.5600004</v>
          </cell>
          <cell r="L21">
            <v>49360</v>
          </cell>
          <cell r="M21">
            <v>3998077973.8899999</v>
          </cell>
          <cell r="N21">
            <v>50648</v>
          </cell>
          <cell r="O21">
            <v>459656872.58999997</v>
          </cell>
        </row>
        <row r="22">
          <cell r="B22" t="str">
            <v>Program pengembangan perikanan tangkap</v>
          </cell>
          <cell r="C22" t="str">
            <v>Jumlah produksi Perikanan Tangkap (ton)</v>
          </cell>
          <cell r="D22">
            <v>8702.2999999999993</v>
          </cell>
          <cell r="E22">
            <v>8900829300</v>
          </cell>
          <cell r="F22">
            <v>8745.59</v>
          </cell>
          <cell r="G22">
            <v>11850000000</v>
          </cell>
          <cell r="H22">
            <v>8788.89</v>
          </cell>
          <cell r="I22">
            <v>10060000000</v>
          </cell>
          <cell r="J22">
            <v>8832.18</v>
          </cell>
          <cell r="K22">
            <v>7870000000</v>
          </cell>
          <cell r="L22">
            <v>8875.48</v>
          </cell>
          <cell r="M22">
            <v>1885000000</v>
          </cell>
          <cell r="N22">
            <v>8918.77</v>
          </cell>
          <cell r="O22">
            <v>0</v>
          </cell>
        </row>
        <row r="23">
          <cell r="B23" t="str">
            <v>Program Optimalisasi pengelolaan dan pemasaran produksi perikanan</v>
          </cell>
          <cell r="C23" t="str">
            <v>Jumlah produksiPengolahanikan  (ton)</v>
          </cell>
          <cell r="D23">
            <v>303.75</v>
          </cell>
          <cell r="E23">
            <v>1687026200</v>
          </cell>
          <cell r="F23">
            <v>305.27</v>
          </cell>
          <cell r="G23">
            <v>485000000</v>
          </cell>
          <cell r="H23">
            <v>306.8</v>
          </cell>
          <cell r="I23">
            <v>490000000</v>
          </cell>
          <cell r="J23">
            <v>308.33</v>
          </cell>
          <cell r="K23">
            <v>495000000</v>
          </cell>
          <cell r="L23">
            <v>309.87</v>
          </cell>
          <cell r="M23">
            <v>245000000</v>
          </cell>
          <cell r="N23">
            <v>311.42</v>
          </cell>
          <cell r="O23">
            <v>245000000</v>
          </cell>
        </row>
        <row r="24">
          <cell r="B24" t="str">
            <v>DPMPTSP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Program Peningkatan Iklim Investasi dan Realisasi Investasi</v>
          </cell>
          <cell r="C25" t="str">
            <v>Jumlah minat dan rencana investasi</v>
          </cell>
          <cell r="D25">
            <v>30</v>
          </cell>
          <cell r="E25">
            <v>91747600</v>
          </cell>
          <cell r="F25">
            <v>35</v>
          </cell>
          <cell r="G25">
            <v>425000000</v>
          </cell>
          <cell r="H25">
            <v>36</v>
          </cell>
          <cell r="I25">
            <v>746900000</v>
          </cell>
          <cell r="J25">
            <v>37</v>
          </cell>
          <cell r="K25">
            <v>519097000</v>
          </cell>
          <cell r="L25">
            <v>38</v>
          </cell>
          <cell r="M25">
            <v>381599000</v>
          </cell>
          <cell r="N25">
            <v>39</v>
          </cell>
          <cell r="O25">
            <v>394416000</v>
          </cell>
        </row>
        <row r="26">
          <cell r="B26" t="str">
            <v>Program Peningkatan Promosi dan Kerjasama Investasi</v>
          </cell>
          <cell r="C26" t="str">
            <v>Nilai investasiPMA $ dan PMDN Rp.</v>
          </cell>
          <cell r="D26" t="str">
            <v>Rp520.000.0000.000(PMDN) $13.300.000(PMA)</v>
          </cell>
          <cell r="E26">
            <v>334386400</v>
          </cell>
          <cell r="F26" t="str">
            <v>Rp550.000.0000.000(PMDN) $13.500.000(PMA)</v>
          </cell>
          <cell r="G26">
            <v>495062000</v>
          </cell>
          <cell r="H26" t="str">
            <v>Rp580.000.0000.000 (PMDN) $13.800.000 (PMA)</v>
          </cell>
          <cell r="I26">
            <v>526313000</v>
          </cell>
          <cell r="J26" t="str">
            <v>Rp600.000.0000.000 (PMDN) $14.000.000 (PMA)</v>
          </cell>
          <cell r="K26">
            <v>557902300</v>
          </cell>
          <cell r="L26" t="str">
            <v>Rp620.000.0000.000 (PMDN) $14.200.000 (PMA)</v>
          </cell>
          <cell r="M26">
            <v>589838519</v>
          </cell>
          <cell r="N26" t="str">
            <v>Rp650.000.0000.000 (PMDN) $14.400.000 (PMA)</v>
          </cell>
          <cell r="O26">
            <v>607533000</v>
          </cell>
        </row>
        <row r="27">
          <cell r="B27" t="str">
            <v>Program Pengawasan dan Pengendalian PM dan PTSP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</sheetData>
      <sheetData sheetId="10">
        <row r="3">
          <cell r="B3" t="str">
            <v>Program Pendidikan Anak Usia Dini</v>
          </cell>
          <cell r="C3" t="str">
            <v>Rasio ketersediaan sekolah terhadap pendududuk usia TK/PAUD (sek/10.000 penduduk)</v>
          </cell>
          <cell r="D3">
            <v>0</v>
          </cell>
          <cell r="E3">
            <v>0</v>
          </cell>
          <cell r="F3">
            <v>0</v>
          </cell>
          <cell r="G3">
            <v>1559495000</v>
          </cell>
          <cell r="H3">
            <v>0</v>
          </cell>
          <cell r="I3">
            <v>2604544000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Sekolah Pendidikan SMP/MTs dan SMA/SMK/MA kondisi Bangunan Baik (unit)</v>
          </cell>
          <cell r="D4">
            <v>80</v>
          </cell>
          <cell r="E4">
            <v>0</v>
          </cell>
          <cell r="F4">
            <v>84</v>
          </cell>
          <cell r="G4">
            <v>88822422831</v>
          </cell>
          <cell r="H4">
            <v>86</v>
          </cell>
          <cell r="I4">
            <v>95753620420</v>
          </cell>
          <cell r="J4">
            <v>88</v>
          </cell>
          <cell r="K4">
            <v>121</v>
          </cell>
          <cell r="L4">
            <v>92</v>
          </cell>
          <cell r="M4">
            <v>146879472286</v>
          </cell>
          <cell r="N4">
            <v>94</v>
          </cell>
          <cell r="O4">
            <v>160682790811</v>
          </cell>
        </row>
        <row r="5">
          <cell r="B5">
            <v>0</v>
          </cell>
          <cell r="C5" t="str">
            <v>% SD Memiliki Gedung Perpustakaan (%)</v>
          </cell>
          <cell r="D5">
            <v>20</v>
          </cell>
          <cell r="E5">
            <v>0</v>
          </cell>
          <cell r="F5">
            <v>20</v>
          </cell>
          <cell r="G5">
            <v>0</v>
          </cell>
          <cell r="H5">
            <v>50</v>
          </cell>
          <cell r="I5">
            <v>0</v>
          </cell>
          <cell r="J5">
            <v>65</v>
          </cell>
          <cell r="K5">
            <v>0</v>
          </cell>
          <cell r="L5">
            <v>80</v>
          </cell>
          <cell r="M5">
            <v>0</v>
          </cell>
          <cell r="N5">
            <v>90</v>
          </cell>
          <cell r="O5">
            <v>0</v>
          </cell>
        </row>
        <row r="6">
          <cell r="B6">
            <v>0</v>
          </cell>
          <cell r="C6" t="str">
            <v>Sekolah Pendidikan SD/MI kondisi bangunan baik (unit)</v>
          </cell>
          <cell r="D6">
            <v>122</v>
          </cell>
          <cell r="E6">
            <v>0</v>
          </cell>
          <cell r="F6">
            <v>135</v>
          </cell>
          <cell r="G6">
            <v>0</v>
          </cell>
          <cell r="H6">
            <v>145</v>
          </cell>
          <cell r="I6">
            <v>0</v>
          </cell>
          <cell r="J6">
            <v>155</v>
          </cell>
          <cell r="K6">
            <v>0</v>
          </cell>
          <cell r="L6">
            <v>160</v>
          </cell>
          <cell r="M6">
            <v>0</v>
          </cell>
          <cell r="N6">
            <v>176</v>
          </cell>
          <cell r="O6">
            <v>0</v>
          </cell>
        </row>
        <row r="7">
          <cell r="B7">
            <v>0</v>
          </cell>
          <cell r="C7" t="str">
            <v>Rasio ketersediaan sekolah terhadap pendududuk usia SD/MI (sek/10.000 pddk)</v>
          </cell>
          <cell r="D7">
            <v>51.98</v>
          </cell>
          <cell r="E7">
            <v>0</v>
          </cell>
          <cell r="F7">
            <v>51.98</v>
          </cell>
          <cell r="G7">
            <v>0</v>
          </cell>
          <cell r="H7">
            <v>52.17</v>
          </cell>
          <cell r="I7">
            <v>0</v>
          </cell>
          <cell r="J7">
            <v>52.43</v>
          </cell>
          <cell r="K7">
            <v>0</v>
          </cell>
          <cell r="L7">
            <v>52.55</v>
          </cell>
          <cell r="M7">
            <v>0</v>
          </cell>
          <cell r="N7">
            <v>52.56</v>
          </cell>
          <cell r="O7">
            <v>0</v>
          </cell>
        </row>
        <row r="8">
          <cell r="B8">
            <v>0</v>
          </cell>
          <cell r="C8" t="str">
            <v>% SMP Memiliki Gedung Perpustakaan (%)</v>
          </cell>
          <cell r="D8">
            <v>50</v>
          </cell>
          <cell r="E8">
            <v>0</v>
          </cell>
          <cell r="F8">
            <v>50</v>
          </cell>
          <cell r="G8">
            <v>0</v>
          </cell>
          <cell r="H8">
            <v>65</v>
          </cell>
          <cell r="I8">
            <v>0</v>
          </cell>
          <cell r="J8">
            <v>80</v>
          </cell>
          <cell r="K8">
            <v>0</v>
          </cell>
          <cell r="L8">
            <v>95</v>
          </cell>
          <cell r="M8">
            <v>0</v>
          </cell>
          <cell r="N8">
            <v>98</v>
          </cell>
          <cell r="O8">
            <v>0</v>
          </cell>
        </row>
        <row r="9">
          <cell r="B9">
            <v>0</v>
          </cell>
          <cell r="C9" t="str">
            <v>% SMP Memiliki Lab.Komputer (%)</v>
          </cell>
          <cell r="D9">
            <v>50</v>
          </cell>
          <cell r="E9">
            <v>0</v>
          </cell>
          <cell r="F9">
            <v>50</v>
          </cell>
          <cell r="G9">
            <v>0</v>
          </cell>
          <cell r="H9">
            <v>60</v>
          </cell>
          <cell r="I9">
            <v>0</v>
          </cell>
          <cell r="J9">
            <v>70</v>
          </cell>
          <cell r="K9">
            <v>0</v>
          </cell>
          <cell r="L9">
            <v>78</v>
          </cell>
          <cell r="M9">
            <v>0</v>
          </cell>
          <cell r="N9">
            <v>80</v>
          </cell>
          <cell r="O9">
            <v>0</v>
          </cell>
        </row>
        <row r="10">
          <cell r="B10">
            <v>0</v>
          </cell>
          <cell r="C10" t="str">
            <v>Rasio ketersediaan sekolah terhadap pendududuk usia SMP/MTs (sek/10.000 penduduk)</v>
          </cell>
          <cell r="D10">
            <v>41.85</v>
          </cell>
          <cell r="E10">
            <v>0</v>
          </cell>
          <cell r="F10">
            <v>42.3</v>
          </cell>
          <cell r="G10">
            <v>0</v>
          </cell>
          <cell r="H10">
            <v>42.49</v>
          </cell>
          <cell r="I10">
            <v>0</v>
          </cell>
          <cell r="J10">
            <v>43.05</v>
          </cell>
          <cell r="K10">
            <v>0</v>
          </cell>
          <cell r="L10">
            <v>43.33</v>
          </cell>
          <cell r="M10">
            <v>0</v>
          </cell>
          <cell r="N10">
            <v>43.49</v>
          </cell>
          <cell r="O10">
            <v>0</v>
          </cell>
        </row>
        <row r="11">
          <cell r="B11">
            <v>0</v>
          </cell>
          <cell r="C11" t="str">
            <v>% SMP Memiliki Lab. IPA (%)</v>
          </cell>
          <cell r="D11">
            <v>70</v>
          </cell>
          <cell r="E11">
            <v>0</v>
          </cell>
          <cell r="F11">
            <v>70</v>
          </cell>
          <cell r="G11">
            <v>0</v>
          </cell>
          <cell r="H11">
            <v>75</v>
          </cell>
          <cell r="I11">
            <v>0</v>
          </cell>
          <cell r="J11">
            <v>80</v>
          </cell>
          <cell r="K11">
            <v>0</v>
          </cell>
          <cell r="L11">
            <v>85</v>
          </cell>
          <cell r="M11">
            <v>0</v>
          </cell>
          <cell r="N11">
            <v>90</v>
          </cell>
          <cell r="O11">
            <v>0</v>
          </cell>
        </row>
        <row r="12">
          <cell r="B12">
            <v>0</v>
          </cell>
          <cell r="C12" t="str">
            <v>% Ruang Kelas Rusak berkurang (%)</v>
          </cell>
          <cell r="D12">
            <v>15</v>
          </cell>
          <cell r="E12">
            <v>0</v>
          </cell>
          <cell r="F12">
            <v>15</v>
          </cell>
          <cell r="G12">
            <v>0</v>
          </cell>
          <cell r="H12">
            <v>12</v>
          </cell>
          <cell r="I12">
            <v>0</v>
          </cell>
          <cell r="J12">
            <v>10</v>
          </cell>
          <cell r="K12">
            <v>0</v>
          </cell>
          <cell r="L12">
            <v>9</v>
          </cell>
          <cell r="M12">
            <v>0</v>
          </cell>
          <cell r="N12">
            <v>6</v>
          </cell>
          <cell r="O12">
            <v>0</v>
          </cell>
        </row>
        <row r="13">
          <cell r="B13" t="str">
            <v>Program Pendidikan Non Formal</v>
          </cell>
          <cell r="C13" t="str">
            <v>% warga buta aksara yang mengikuti pembelajaran keaksaraan</v>
          </cell>
          <cell r="D13">
            <v>0</v>
          </cell>
          <cell r="E13">
            <v>0</v>
          </cell>
          <cell r="F13">
            <v>0</v>
          </cell>
          <cell r="G13">
            <v>1013632500</v>
          </cell>
          <cell r="H13">
            <v>0</v>
          </cell>
          <cell r="I13">
            <v>860817500</v>
          </cell>
          <cell r="J13">
            <v>30</v>
          </cell>
          <cell r="K13">
            <v>1225401000</v>
          </cell>
          <cell r="L13">
            <v>40</v>
          </cell>
          <cell r="M13">
            <v>1256760000</v>
          </cell>
          <cell r="N13">
            <v>50</v>
          </cell>
          <cell r="O13">
            <v>1167911000</v>
          </cell>
        </row>
        <row r="14">
          <cell r="B14">
            <v>0</v>
          </cell>
          <cell r="C14" t="str">
            <v>% Kelulusan warga belajar mengikuti Kesetaraan kejar paket A,B,C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92</v>
          </cell>
          <cell r="K14">
            <v>0</v>
          </cell>
          <cell r="L14">
            <v>93</v>
          </cell>
          <cell r="M14">
            <v>0</v>
          </cell>
          <cell r="N14">
            <v>99</v>
          </cell>
          <cell r="O14">
            <v>0</v>
          </cell>
        </row>
        <row r="15">
          <cell r="B15" t="str">
            <v>Program Peningkatan Mutu Pendidik dan Tenaga Kependidikan</v>
          </cell>
          <cell r="C15" t="str">
            <v>Persentase Peningkatan mutu guru mata pelajaran (%)</v>
          </cell>
          <cell r="D15">
            <v>0</v>
          </cell>
          <cell r="E15">
            <v>0</v>
          </cell>
          <cell r="F15">
            <v>0</v>
          </cell>
          <cell r="G15">
            <v>672081000</v>
          </cell>
          <cell r="H15">
            <v>0</v>
          </cell>
          <cell r="I15">
            <v>1732834100</v>
          </cell>
          <cell r="J15">
            <v>39</v>
          </cell>
          <cell r="K15">
            <v>2237042100</v>
          </cell>
          <cell r="L15">
            <v>45</v>
          </cell>
          <cell r="M15">
            <v>2285595941</v>
          </cell>
          <cell r="N15">
            <v>55</v>
          </cell>
          <cell r="O15">
            <v>2308445498</v>
          </cell>
        </row>
        <row r="16">
          <cell r="B16" t="str">
            <v>Program Manajemen Pelayanan Pendidikan</v>
          </cell>
          <cell r="C16" t="str">
            <v>Persentase angkapartisipasi pendidikantinggi</v>
          </cell>
          <cell r="D16">
            <v>0</v>
          </cell>
          <cell r="E16">
            <v>0</v>
          </cell>
          <cell r="F16">
            <v>0</v>
          </cell>
          <cell r="G16">
            <v>19982650000</v>
          </cell>
          <cell r="H16">
            <v>0.2</v>
          </cell>
          <cell r="I16">
            <v>24992918000</v>
          </cell>
          <cell r="J16">
            <v>0.3</v>
          </cell>
          <cell r="K16">
            <v>25991147800</v>
          </cell>
          <cell r="L16">
            <v>0.4</v>
          </cell>
          <cell r="M16">
            <v>27216997580</v>
          </cell>
          <cell r="N16">
            <v>0.5</v>
          </cell>
          <cell r="O16">
            <v>21784038190</v>
          </cell>
        </row>
        <row r="17">
          <cell r="B17" t="str">
            <v>DINAS KESEHATAN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Program Standarisasi Pelayanan Kesehatan</v>
          </cell>
          <cell r="C18" t="str">
            <v>- Persentase FKTP yang melaksanakan sistem rujukan sesuai standar (%)- Persentase FKTP yang memberikan pelayanan sesuai standar (%)</v>
          </cell>
          <cell r="D18" t="str">
            <v>- 7- 50</v>
          </cell>
          <cell r="E18">
            <v>0</v>
          </cell>
          <cell r="F18" t="str">
            <v>- 7- 50</v>
          </cell>
          <cell r="G18">
            <v>13049940580</v>
          </cell>
          <cell r="H18" t="str">
            <v>- 47- 75</v>
          </cell>
          <cell r="I18">
            <v>18589653338</v>
          </cell>
          <cell r="J18" t="str">
            <v>- 71- 80</v>
          </cell>
          <cell r="K18">
            <v>14467053190</v>
          </cell>
          <cell r="L18" t="str">
            <v>- 88- 88</v>
          </cell>
          <cell r="M18">
            <v>835139250</v>
          </cell>
          <cell r="N18" t="str">
            <v>- 100- 100</v>
          </cell>
          <cell r="O18">
            <v>918653225</v>
          </cell>
        </row>
        <row r="19">
          <cell r="B19" t="str">
            <v>Program pengadaan, peningkatan dan perbaikan sarana dan prasarana puskesmas/ puskemas pembantu dan jaringannya</v>
          </cell>
          <cell r="C19" t="str">
            <v>Jumlah Puskesmas dan jaringannya yang ditingkatkan kualitasnya (PKM)</v>
          </cell>
          <cell r="D19">
            <v>15</v>
          </cell>
          <cell r="E19">
            <v>0</v>
          </cell>
          <cell r="F19">
            <v>15</v>
          </cell>
          <cell r="G19">
            <v>23513084679</v>
          </cell>
          <cell r="H19">
            <v>17</v>
          </cell>
          <cell r="I19">
            <v>6128973795</v>
          </cell>
          <cell r="J19">
            <v>17</v>
          </cell>
          <cell r="K19">
            <v>12988292500</v>
          </cell>
          <cell r="L19">
            <v>17</v>
          </cell>
          <cell r="M19">
            <v>9324236250</v>
          </cell>
          <cell r="N19">
            <v>17</v>
          </cell>
          <cell r="O19">
            <v>12551159875</v>
          </cell>
        </row>
        <row r="20">
          <cell r="B20" t="str">
            <v>Program kemitraan peningkatan pelayanan kesehatan</v>
          </cell>
          <cell r="C20" t="str">
            <v>Jumlah penduduk yang memiliki jaminan kesehatan (jiwa)</v>
          </cell>
          <cell r="D20">
            <v>150000</v>
          </cell>
          <cell r="E20">
            <v>0</v>
          </cell>
          <cell r="F20">
            <v>150000</v>
          </cell>
          <cell r="G20">
            <v>17723016700</v>
          </cell>
          <cell r="H20">
            <v>153000</v>
          </cell>
          <cell r="I20">
            <v>33172933000</v>
          </cell>
          <cell r="J20">
            <v>241000</v>
          </cell>
          <cell r="K20">
            <v>39730926000</v>
          </cell>
          <cell r="L20">
            <v>245000</v>
          </cell>
          <cell r="M20">
            <v>43977018600</v>
          </cell>
          <cell r="N20">
            <v>280000</v>
          </cell>
          <cell r="O20">
            <v>48324320460</v>
          </cell>
        </row>
        <row r="21">
          <cell r="B21" t="str">
            <v>Program Pengadaan, Peningkatan Sarana Dan Prasarana Rumah Sakit/ Rumah Sakit Jiwa/Rumah Sakit Paru-Paru/  Rumah Sakit Mata</v>
          </cell>
          <cell r="C21" t="str">
            <v>Peningkatan Sarana dan Prasarana Rumah Sakit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708799622</v>
          </cell>
          <cell r="J21">
            <v>0</v>
          </cell>
          <cell r="K21">
            <v>6856540000</v>
          </cell>
          <cell r="L21">
            <v>0</v>
          </cell>
          <cell r="M21">
            <v>12550000000</v>
          </cell>
          <cell r="N21">
            <v>0</v>
          </cell>
          <cell r="O21">
            <v>16100000000</v>
          </cell>
        </row>
        <row r="22">
          <cell r="B22" t="str">
            <v>DINAS PU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Program pembangunan jalan dan jembatan</v>
          </cell>
          <cell r="C23" t="str">
            <v>Jumlah jembatan dalam kondisi baik (unit)</v>
          </cell>
          <cell r="D23">
            <v>163</v>
          </cell>
          <cell r="E23">
            <v>202114968693</v>
          </cell>
          <cell r="F23">
            <v>173</v>
          </cell>
          <cell r="G23">
            <v>177466055509</v>
          </cell>
          <cell r="H23">
            <v>182</v>
          </cell>
          <cell r="I23">
            <v>155481418640</v>
          </cell>
          <cell r="J23">
            <v>188</v>
          </cell>
          <cell r="K23">
            <v>103000000000</v>
          </cell>
          <cell r="L23">
            <v>194</v>
          </cell>
          <cell r="M23">
            <v>103000000000</v>
          </cell>
          <cell r="N23">
            <v>0</v>
          </cell>
          <cell r="O23">
            <v>0</v>
          </cell>
        </row>
        <row r="24">
          <cell r="B24">
            <v>0</v>
          </cell>
          <cell r="C24" t="str">
            <v>Proporsi panjang jaringan jalan dalam kondisi baik (km)</v>
          </cell>
          <cell r="D24">
            <v>1329.79</v>
          </cell>
          <cell r="E24">
            <v>0</v>
          </cell>
          <cell r="F24">
            <v>1396.28</v>
          </cell>
          <cell r="G24">
            <v>0</v>
          </cell>
          <cell r="H24">
            <v>1466.09</v>
          </cell>
          <cell r="I24">
            <v>0</v>
          </cell>
          <cell r="J24">
            <v>1539.4</v>
          </cell>
          <cell r="K24">
            <v>0</v>
          </cell>
          <cell r="L24">
            <v>1616.37</v>
          </cell>
          <cell r="M24">
            <v>0</v>
          </cell>
          <cell r="N24">
            <v>1697.19</v>
          </cell>
          <cell r="O24">
            <v>0</v>
          </cell>
        </row>
        <row r="25">
          <cell r="B25" t="str">
            <v>Program Pengembangan dan Pengelolaan Jaringan Irigasi, Rawa dan Jaringan Pengairan lainnya</v>
          </cell>
          <cell r="C25" t="str">
            <v>Persentase panjang jaringan irigasi dalam kondisi baik (%)</v>
          </cell>
          <cell r="D25">
            <v>51.21</v>
          </cell>
          <cell r="E25">
            <v>20858270705</v>
          </cell>
          <cell r="F25">
            <v>53.18</v>
          </cell>
          <cell r="G25">
            <v>23772109678</v>
          </cell>
          <cell r="H25">
            <v>54.7</v>
          </cell>
          <cell r="I25">
            <v>31959975610</v>
          </cell>
          <cell r="J25">
            <v>55.76</v>
          </cell>
          <cell r="K25">
            <v>41865230000</v>
          </cell>
          <cell r="L25">
            <v>56.67</v>
          </cell>
          <cell r="M25">
            <v>56815230000</v>
          </cell>
          <cell r="N25">
            <v>0</v>
          </cell>
          <cell r="O25">
            <v>0</v>
          </cell>
        </row>
        <row r="26">
          <cell r="B26">
            <v>0</v>
          </cell>
          <cell r="C26" t="str">
            <v>Persentase panjang jaringan irigasi dalam kondisi baik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DINAS PERTANIAN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Program peningkatan produksi hasil peternakan</v>
          </cell>
          <cell r="C28" t="str">
            <v>Jumlah Populasi Ternak</v>
          </cell>
          <cell r="D28" t="str">
            <v>- Jumlah populasi sapi = 14.010- Jumlah populasi kambing = 10.326- Jumlah populasi ayam = 382.503</v>
          </cell>
          <cell r="E28">
            <v>0</v>
          </cell>
          <cell r="F28" t="str">
            <v>- Jumlah populasi sapi = 15.021- Jumlah populasi kambing = 13.454- Jumlah populasi ayam = 1.446.811</v>
          </cell>
          <cell r="G28">
            <v>4714885000</v>
          </cell>
          <cell r="H28" t="str">
            <v>- Jumlah populasi sapi = 15.546- Jumlah populasi kambing = 13.992- Jumlah populasi ayam = 1.475.747</v>
          </cell>
          <cell r="I28">
            <v>1861154000</v>
          </cell>
          <cell r="J28" t="str">
            <v>- Jumlah populasi sapi = 16.439- Jumlah populasi kambing = 14.552- Jumlah populasi ayam = 1.505.262</v>
          </cell>
          <cell r="K28">
            <v>3513726000</v>
          </cell>
          <cell r="L28" t="str">
            <v>- Jumlah populasi sapi = 17.333- Jumlah populasi kambing = 15.134- Jumlah populasi ayam = 1.535.367</v>
          </cell>
          <cell r="M28">
            <v>3395000000</v>
          </cell>
          <cell r="N28" t="str">
            <v>- Jumlah populasi sapi = 19.161- Jumlah populasi kambing = 15.739- Jumlah populasi ayam = 1.566.075</v>
          </cell>
          <cell r="O28">
            <v>300000000</v>
          </cell>
        </row>
        <row r="29">
          <cell r="B29" t="str">
            <v>Program Pengembangan Prasarana dan Sarana Pertanian</v>
          </cell>
          <cell r="C29" t="str">
            <v>Nilai Indeks Pertanaman Padi (kali)</v>
          </cell>
          <cell r="D29" t="str">
            <v>1,49</v>
          </cell>
          <cell r="E29">
            <v>0</v>
          </cell>
          <cell r="F29">
            <v>0</v>
          </cell>
          <cell r="G29">
            <v>0</v>
          </cell>
          <cell r="H29">
            <v>1500</v>
          </cell>
          <cell r="I29">
            <v>34778769350</v>
          </cell>
          <cell r="J29">
            <v>1550</v>
          </cell>
          <cell r="K29">
            <v>25441764150</v>
          </cell>
          <cell r="L29">
            <v>1600</v>
          </cell>
          <cell r="M29">
            <v>20985000000</v>
          </cell>
          <cell r="N29">
            <v>1650</v>
          </cell>
          <cell r="O29">
            <v>21035000000</v>
          </cell>
        </row>
        <row r="30">
          <cell r="B30" t="str">
            <v>Program Peningkatan Produksi Tanaman Perkebunan</v>
          </cell>
          <cell r="C30" t="str">
            <v>Jumlah Produksi Lada Jumlah Produksi KakaoJumlah Produksi Kelapa Sawit</v>
          </cell>
          <cell r="D30" t="str">
            <v>385412400245630</v>
          </cell>
          <cell r="E30">
            <v>0</v>
          </cell>
          <cell r="F30" t="str">
            <v>4.09413.597258.364</v>
          </cell>
          <cell r="G30">
            <v>518827500</v>
          </cell>
          <cell r="H30" t="str">
            <v>4.30116.147285.102</v>
          </cell>
          <cell r="I30">
            <v>3241726860</v>
          </cell>
          <cell r="J30" t="str">
            <v>4.33617.996304.621</v>
          </cell>
          <cell r="K30">
            <v>4094982000</v>
          </cell>
          <cell r="L30" t="str">
            <v>4.44919.996328.318</v>
          </cell>
          <cell r="M30">
            <v>13175000000</v>
          </cell>
          <cell r="N30" t="str">
            <v>5.54822.496346.558</v>
          </cell>
          <cell r="O30">
            <v>16730000000</v>
          </cell>
        </row>
        <row r="31">
          <cell r="B31" t="str">
            <v>DINAS KELAUTAN DAN PERIKANAN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Program Pengembangan Budidaya Perikanan</v>
          </cell>
          <cell r="C32" t="str">
            <v>Jumlah produksiPerikanan Budidaya (ton)</v>
          </cell>
          <cell r="D32">
            <v>42922</v>
          </cell>
          <cell r="E32">
            <v>0</v>
          </cell>
          <cell r="F32">
            <v>44210</v>
          </cell>
          <cell r="G32">
            <v>1657296400</v>
          </cell>
          <cell r="H32">
            <v>45497</v>
          </cell>
          <cell r="I32">
            <v>6866608000</v>
          </cell>
          <cell r="J32">
            <v>46788</v>
          </cell>
          <cell r="K32">
            <v>7568947455</v>
          </cell>
          <cell r="L32">
            <v>48073</v>
          </cell>
          <cell r="M32">
            <v>6756963547</v>
          </cell>
          <cell r="N32">
            <v>49380</v>
          </cell>
          <cell r="O32">
            <v>7437752974</v>
          </cell>
        </row>
        <row r="33">
          <cell r="B33" t="str">
            <v>Program pengembangan perikanan tangkap</v>
          </cell>
          <cell r="C33" t="str">
            <v>Jumlah produksi Perikanan Tangkap (ton)</v>
          </cell>
          <cell r="D33">
            <v>8659</v>
          </cell>
          <cell r="E33">
            <v>0</v>
          </cell>
          <cell r="F33">
            <v>8702300</v>
          </cell>
          <cell r="G33">
            <v>7416554300</v>
          </cell>
          <cell r="H33">
            <v>8745590</v>
          </cell>
          <cell r="I33">
            <v>11289630650</v>
          </cell>
          <cell r="J33">
            <v>8785890</v>
          </cell>
          <cell r="K33">
            <v>7952000000</v>
          </cell>
          <cell r="L33">
            <v>8832180</v>
          </cell>
          <cell r="M33">
            <v>7905000000</v>
          </cell>
          <cell r="N33">
            <v>8918800</v>
          </cell>
          <cell r="O33">
            <v>8915000000</v>
          </cell>
        </row>
        <row r="34">
          <cell r="B34" t="str">
            <v>Program Optimalisasi pengelolaan dan pemasaran produksi perikanan</v>
          </cell>
          <cell r="C34" t="str">
            <v>Jumlah produksiPengolahanikan  (ton)</v>
          </cell>
          <cell r="D34">
            <v>302.39999999999998</v>
          </cell>
          <cell r="E34">
            <v>0</v>
          </cell>
          <cell r="F34">
            <v>303750</v>
          </cell>
          <cell r="G34">
            <v>1482852500</v>
          </cell>
          <cell r="H34">
            <v>305270</v>
          </cell>
          <cell r="I34">
            <v>1471235000</v>
          </cell>
          <cell r="J34">
            <v>306800</v>
          </cell>
          <cell r="K34">
            <v>960290000</v>
          </cell>
          <cell r="L34">
            <v>308330</v>
          </cell>
          <cell r="M34">
            <v>1655000000</v>
          </cell>
          <cell r="N34">
            <v>309870</v>
          </cell>
          <cell r="O34">
            <v>1255000000</v>
          </cell>
        </row>
        <row r="35">
          <cell r="B35" t="str">
            <v>DPMPTSP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Program Peningkatan Iklim Investasi dan Realisasi Investasi</v>
          </cell>
          <cell r="C36" t="str">
            <v>Jumlah minat dan rencana investasi (investor)</v>
          </cell>
          <cell r="D36">
            <v>25</v>
          </cell>
          <cell r="E36">
            <v>0</v>
          </cell>
          <cell r="F36">
            <v>30</v>
          </cell>
          <cell r="G36">
            <v>91747600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Program Peningkatan Promosi dan Kerjasama Investasi</v>
          </cell>
          <cell r="C37" t="str">
            <v>- persentase jumlah promosi yang dilaksanakan- Nilai investasi PMA $ dan PMDN Rp.</v>
          </cell>
          <cell r="D37" t="str">
            <v>0</v>
          </cell>
          <cell r="E37">
            <v>0</v>
          </cell>
          <cell r="F37" t="str">
            <v>0</v>
          </cell>
          <cell r="G37">
            <v>334386400</v>
          </cell>
          <cell r="H37" t="str">
            <v>0</v>
          </cell>
          <cell r="I37">
            <v>472662000</v>
          </cell>
          <cell r="J37" t="str">
            <v>0</v>
          </cell>
          <cell r="K37">
            <v>874759000</v>
          </cell>
          <cell r="L37" t="str">
            <v>0</v>
          </cell>
          <cell r="M37">
            <v>900000000</v>
          </cell>
          <cell r="N37" t="str">
            <v>0</v>
          </cell>
          <cell r="O37">
            <v>0</v>
          </cell>
        </row>
        <row r="38">
          <cell r="B38" t="str">
            <v>Program Pengawasan dan Pengendalian PM dan PTSP</v>
          </cell>
          <cell r="C38" t="str">
            <v>persentase PMA dan PMDN yang dibina</v>
          </cell>
          <cell r="D38" t="str">
            <v>0</v>
          </cell>
          <cell r="E38">
            <v>0</v>
          </cell>
          <cell r="F38" t="str">
            <v>0</v>
          </cell>
          <cell r="G38">
            <v>0</v>
          </cell>
          <cell r="H38" t="str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430000000</v>
          </cell>
          <cell r="N38">
            <v>0</v>
          </cell>
          <cell r="O38">
            <v>430000000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2.2"/>
      <sheetName val="1.4.7"/>
      <sheetName val="1.4.8"/>
      <sheetName val="DPPA"/>
      <sheetName val="RKA"/>
      <sheetName val="Renja"/>
      <sheetName val="KUPA-PPASP"/>
      <sheetName val="KUA-PPAS"/>
      <sheetName val="RKPD"/>
      <sheetName val="Program RPJMD_pokok"/>
      <sheetName val="Program RPJMD_revisi"/>
      <sheetName val="Program_APBD"/>
      <sheetName val="2016"/>
      <sheetName val="2017"/>
      <sheetName val="2018"/>
      <sheetName val="Program, Kegiatan 2016"/>
      <sheetName val="Program, Kegiatan 2017"/>
      <sheetName val="Program, Kegiatan 2018"/>
    </sheetNames>
    <sheetDataSet>
      <sheetData sheetId="0"/>
      <sheetData sheetId="1"/>
      <sheetData sheetId="2"/>
      <sheetData sheetId="3"/>
      <sheetData sheetId="4">
        <row r="4">
          <cell r="B4" t="str">
            <v>Program Pendidikan Anak Usia Dini</v>
          </cell>
        </row>
      </sheetData>
      <sheetData sheetId="5"/>
      <sheetData sheetId="6"/>
      <sheetData sheetId="7">
        <row r="3">
          <cell r="B3" t="str">
            <v>DINAS PENDIDIKAN</v>
          </cell>
        </row>
      </sheetData>
      <sheetData sheetId="8">
        <row r="3">
          <cell r="B3" t="str">
            <v>DINAS PENDIDIKAN</v>
          </cell>
        </row>
      </sheetData>
      <sheetData sheetId="9">
        <row r="3">
          <cell r="B3" t="str">
            <v>Program Pendidikan Anak Usia Dini</v>
          </cell>
        </row>
      </sheetData>
      <sheetData sheetId="10">
        <row r="3">
          <cell r="B3" t="str">
            <v>Program Pendidikan Anak Usia Dini</v>
          </cell>
          <cell r="C3" t="str">
            <v>Rasio ketersediaan sekolah terhadap pendududuk usia TK/PAUD (sek/10.000 penduduk)</v>
          </cell>
          <cell r="D3">
            <v>0</v>
          </cell>
          <cell r="E3">
            <v>0</v>
          </cell>
          <cell r="F3">
            <v>0</v>
          </cell>
          <cell r="G3">
            <v>1559495000</v>
          </cell>
          <cell r="H3">
            <v>0</v>
          </cell>
          <cell r="I3">
            <v>2604544000</v>
          </cell>
          <cell r="J3">
            <v>0.54</v>
          </cell>
          <cell r="K3">
            <v>19009952500</v>
          </cell>
          <cell r="L3">
            <v>0.59</v>
          </cell>
          <cell r="M3">
            <v>18809952500</v>
          </cell>
          <cell r="N3">
            <v>0.64</v>
          </cell>
          <cell r="O3">
            <v>14118642500</v>
          </cell>
        </row>
        <row r="4">
          <cell r="B4" t="str">
            <v>Program Wajib Belajar Pendidikan Dasar Sembilan Tahun</v>
          </cell>
          <cell r="C4" t="str">
            <v>Sekolah Pendidikan SMP/MTs dan SMA/SMK/MA kondisi Bangunan Baik (unit)</v>
          </cell>
          <cell r="D4">
            <v>80</v>
          </cell>
          <cell r="F4">
            <v>84</v>
          </cell>
          <cell r="G4">
            <v>88822422831</v>
          </cell>
          <cell r="H4">
            <v>86</v>
          </cell>
          <cell r="I4">
            <v>95753620420</v>
          </cell>
          <cell r="J4">
            <v>88</v>
          </cell>
          <cell r="K4">
            <v>121</v>
          </cell>
          <cell r="L4">
            <v>92</v>
          </cell>
          <cell r="M4">
            <v>146879472286</v>
          </cell>
          <cell r="N4">
            <v>94</v>
          </cell>
          <cell r="O4">
            <v>160682790811</v>
          </cell>
        </row>
        <row r="5">
          <cell r="C5" t="str">
            <v>% SD Memiliki Gedung Perpustakaan (%)</v>
          </cell>
          <cell r="D5">
            <v>20</v>
          </cell>
          <cell r="F5">
            <v>20</v>
          </cell>
          <cell r="H5">
            <v>50</v>
          </cell>
          <cell r="J5">
            <v>65</v>
          </cell>
          <cell r="L5">
            <v>80</v>
          </cell>
          <cell r="N5">
            <v>90</v>
          </cell>
        </row>
        <row r="6">
          <cell r="C6" t="str">
            <v>Sekolah Pendidikan SD/MI kondisi bangunan baik (unit)</v>
          </cell>
          <cell r="D6">
            <v>122</v>
          </cell>
          <cell r="F6">
            <v>135</v>
          </cell>
          <cell r="H6">
            <v>145</v>
          </cell>
          <cell r="J6">
            <v>155</v>
          </cell>
          <cell r="L6">
            <v>160</v>
          </cell>
          <cell r="N6">
            <v>176</v>
          </cell>
        </row>
        <row r="7">
          <cell r="C7" t="str">
            <v>Rasio ketersediaan sekolah terhadap pendududuk usia SD/MI (sek/10.000 pddk)</v>
          </cell>
          <cell r="D7">
            <v>51.98</v>
          </cell>
          <cell r="F7">
            <v>51.98</v>
          </cell>
          <cell r="H7">
            <v>52.17</v>
          </cell>
          <cell r="J7">
            <v>52.43</v>
          </cell>
          <cell r="L7">
            <v>52.55</v>
          </cell>
          <cell r="N7">
            <v>52.56</v>
          </cell>
        </row>
        <row r="8">
          <cell r="C8" t="str">
            <v>% SMP Memiliki Gedung Perpustakaan (%)</v>
          </cell>
          <cell r="D8">
            <v>50</v>
          </cell>
          <cell r="F8">
            <v>50</v>
          </cell>
          <cell r="H8">
            <v>65</v>
          </cell>
          <cell r="J8">
            <v>80</v>
          </cell>
          <cell r="L8">
            <v>95</v>
          </cell>
          <cell r="N8">
            <v>98</v>
          </cell>
        </row>
        <row r="9">
          <cell r="C9" t="str">
            <v>% SMP Memiliki Lab.Komputer (%)</v>
          </cell>
          <cell r="D9">
            <v>50</v>
          </cell>
          <cell r="F9">
            <v>50</v>
          </cell>
          <cell r="H9">
            <v>60</v>
          </cell>
          <cell r="J9">
            <v>70</v>
          </cell>
          <cell r="L9">
            <v>78</v>
          </cell>
          <cell r="N9">
            <v>80</v>
          </cell>
        </row>
        <row r="10">
          <cell r="C10" t="str">
            <v>Rasio ketersediaan sekolah terhadap pendududuk usia SMP/MTs (sek/10.000 penduduk)</v>
          </cell>
          <cell r="D10">
            <v>41.85</v>
          </cell>
          <cell r="F10">
            <v>42.3</v>
          </cell>
          <cell r="H10">
            <v>42.49</v>
          </cell>
          <cell r="J10">
            <v>43.05</v>
          </cell>
          <cell r="L10">
            <v>43.33</v>
          </cell>
          <cell r="N10">
            <v>43.49</v>
          </cell>
        </row>
        <row r="11">
          <cell r="C11" t="str">
            <v>% SMP Memiliki Lab. IPA (%)</v>
          </cell>
          <cell r="D11">
            <v>70</v>
          </cell>
          <cell r="F11">
            <v>70</v>
          </cell>
          <cell r="H11">
            <v>75</v>
          </cell>
          <cell r="J11">
            <v>80</v>
          </cell>
          <cell r="L11">
            <v>85</v>
          </cell>
          <cell r="N11">
            <v>90</v>
          </cell>
        </row>
        <row r="12">
          <cell r="C12" t="str">
            <v>% Ruang Kelas Rusak berkurang (%)</v>
          </cell>
          <cell r="D12">
            <v>15</v>
          </cell>
          <cell r="F12">
            <v>15</v>
          </cell>
          <cell r="H12">
            <v>12</v>
          </cell>
          <cell r="J12">
            <v>10</v>
          </cell>
          <cell r="L12">
            <v>9</v>
          </cell>
          <cell r="N12">
            <v>6</v>
          </cell>
        </row>
        <row r="13">
          <cell r="B13" t="str">
            <v>Program Pendidikan Non Formal</v>
          </cell>
          <cell r="C13" t="str">
            <v>% warga buta aksara yang mengikuti pembelajaran keaksaraan</v>
          </cell>
          <cell r="D13">
            <v>0</v>
          </cell>
          <cell r="E13">
            <v>0</v>
          </cell>
          <cell r="F13">
            <v>0</v>
          </cell>
          <cell r="G13">
            <v>1013632500</v>
          </cell>
          <cell r="H13">
            <v>0</v>
          </cell>
          <cell r="I13">
            <v>860817500</v>
          </cell>
          <cell r="J13">
            <v>30</v>
          </cell>
          <cell r="K13">
            <v>1225401000</v>
          </cell>
          <cell r="L13">
            <v>40</v>
          </cell>
          <cell r="M13">
            <v>1256760000</v>
          </cell>
          <cell r="N13">
            <v>50</v>
          </cell>
          <cell r="O13">
            <v>1167911000</v>
          </cell>
        </row>
        <row r="14">
          <cell r="C14" t="str">
            <v>% Kelulusan warga belajar mengikuti Kesetaraan kejar paket A,B,C</v>
          </cell>
          <cell r="D14">
            <v>0</v>
          </cell>
          <cell r="F14">
            <v>0</v>
          </cell>
          <cell r="H14">
            <v>0</v>
          </cell>
          <cell r="J14">
            <v>92</v>
          </cell>
          <cell r="L14">
            <v>93</v>
          </cell>
          <cell r="N14">
            <v>99</v>
          </cell>
        </row>
        <row r="15">
          <cell r="B15" t="str">
            <v>Program Peningkatan Mutu Pendidik dan Tenaga Kependidikan</v>
          </cell>
          <cell r="C15" t="str">
            <v>Persentase Peningkatan mutu guru mata pelajaran (%)</v>
          </cell>
          <cell r="D15">
            <v>0</v>
          </cell>
          <cell r="E15">
            <v>0</v>
          </cell>
          <cell r="F15">
            <v>0</v>
          </cell>
          <cell r="G15">
            <v>672081000</v>
          </cell>
          <cell r="H15">
            <v>0</v>
          </cell>
          <cell r="I15">
            <v>1732834100</v>
          </cell>
          <cell r="J15">
            <v>39</v>
          </cell>
          <cell r="K15">
            <v>2237042100</v>
          </cell>
          <cell r="L15">
            <v>45</v>
          </cell>
          <cell r="M15">
            <v>2285595941</v>
          </cell>
          <cell r="N15">
            <v>55</v>
          </cell>
          <cell r="O15">
            <v>2308445498</v>
          </cell>
        </row>
        <row r="16">
          <cell r="B16" t="str">
            <v>Program Manajemen Pelayanan Pendidikan</v>
          </cell>
          <cell r="C16" t="str">
            <v>Persentase angkapartisipasi pendidikantinggi</v>
          </cell>
          <cell r="D16">
            <v>0</v>
          </cell>
          <cell r="E16">
            <v>0</v>
          </cell>
          <cell r="F16">
            <v>0</v>
          </cell>
          <cell r="G16">
            <v>19982650000</v>
          </cell>
          <cell r="H16">
            <v>0.2</v>
          </cell>
          <cell r="I16">
            <v>24992918000</v>
          </cell>
          <cell r="J16">
            <v>0.3</v>
          </cell>
          <cell r="K16">
            <v>25991147800</v>
          </cell>
          <cell r="L16">
            <v>0.4</v>
          </cell>
          <cell r="M16">
            <v>27216997580</v>
          </cell>
          <cell r="N16">
            <v>0.5</v>
          </cell>
          <cell r="O16">
            <v>21784038190</v>
          </cell>
        </row>
        <row r="17">
          <cell r="B17" t="str">
            <v>DINAS KESEHATAN</v>
          </cell>
        </row>
        <row r="18">
          <cell r="B18" t="str">
            <v>Program Standarisasi Pelayanan Kesehatan</v>
          </cell>
          <cell r="C18" t="str">
            <v>- Persentase FKTP yang melaksanakan sistem rujukan sesuai standar (%)- Persentase FKTP yang memberikan pelayanan sesuai standar (%)</v>
          </cell>
          <cell r="D18" t="str">
            <v>- 7- 50</v>
          </cell>
          <cell r="F18" t="str">
            <v>- 7- 50</v>
          </cell>
          <cell r="G18">
            <v>13049940580</v>
          </cell>
          <cell r="H18" t="str">
            <v>- 47- 75</v>
          </cell>
          <cell r="I18">
            <v>18589653338</v>
          </cell>
          <cell r="J18" t="str">
            <v>- 71- 80</v>
          </cell>
          <cell r="K18">
            <v>14467053190</v>
          </cell>
          <cell r="L18" t="str">
            <v>- 88- 88</v>
          </cell>
          <cell r="M18">
            <v>835139250</v>
          </cell>
          <cell r="N18" t="str">
            <v>- 100- 100</v>
          </cell>
          <cell r="O18">
            <v>918653225</v>
          </cell>
        </row>
        <row r="19">
          <cell r="B19" t="str">
            <v>Program pengadaan, peningkatan dan perbaikan sarana dan prasarana puskesmas/ puskemas pembantu dan jaringannya</v>
          </cell>
          <cell r="C19" t="str">
            <v>Jumlah Puskesmas dan jaringannya yang ditingkatkan kualitasnya (PKM)</v>
          </cell>
          <cell r="D19">
            <v>15</v>
          </cell>
          <cell r="F19">
            <v>15</v>
          </cell>
          <cell r="G19">
            <v>23513084679</v>
          </cell>
          <cell r="H19">
            <v>17</v>
          </cell>
          <cell r="I19">
            <v>6128973795</v>
          </cell>
          <cell r="J19">
            <v>17</v>
          </cell>
          <cell r="K19">
            <v>12988292500</v>
          </cell>
          <cell r="L19">
            <v>17</v>
          </cell>
          <cell r="M19">
            <v>9324236250</v>
          </cell>
          <cell r="N19">
            <v>17</v>
          </cell>
          <cell r="O19">
            <v>12551159875</v>
          </cell>
        </row>
        <row r="20">
          <cell r="B20" t="str">
            <v>Program kemitraan peningkatan pelayanan kesehatan</v>
          </cell>
          <cell r="C20" t="str">
            <v>Jumlah penduduk yang memiliki jaminan kesehatan (jiwa)</v>
          </cell>
          <cell r="D20">
            <v>150000</v>
          </cell>
          <cell r="F20">
            <v>150000</v>
          </cell>
          <cell r="G20">
            <v>17723016700</v>
          </cell>
          <cell r="H20">
            <v>153000</v>
          </cell>
          <cell r="I20">
            <v>33172933000</v>
          </cell>
          <cell r="J20">
            <v>241000</v>
          </cell>
          <cell r="K20">
            <v>39730926000</v>
          </cell>
          <cell r="L20">
            <v>245000</v>
          </cell>
          <cell r="M20">
            <v>43977018600</v>
          </cell>
          <cell r="N20">
            <v>280000</v>
          </cell>
          <cell r="O20">
            <v>48324320460</v>
          </cell>
        </row>
        <row r="21">
          <cell r="B21" t="str">
            <v>Program Pengadaan, Peningkatan Sarana Dan Prasarana Rumah Sakit/ Rumah Sakit Jiwa/Rumah Sakit Paru-Paru/  Rumah Sakit Mata</v>
          </cell>
          <cell r="C21" t="str">
            <v>Peningkatan Sarana dan Prasarana Rumah Sakit</v>
          </cell>
          <cell r="I21">
            <v>708799622</v>
          </cell>
          <cell r="K21">
            <v>6856540000</v>
          </cell>
          <cell r="M21">
            <v>12550000000</v>
          </cell>
          <cell r="O21">
            <v>16100000000</v>
          </cell>
        </row>
        <row r="22">
          <cell r="B22" t="str">
            <v>DINAS PU</v>
          </cell>
        </row>
        <row r="23">
          <cell r="B23" t="str">
            <v>Program pembangunan jalan dan jembatan</v>
          </cell>
          <cell r="C23" t="str">
            <v>Jumlah jembatan dalam kondisi baik (unit)</v>
          </cell>
          <cell r="D23">
            <v>163</v>
          </cell>
          <cell r="E23">
            <v>202114968693</v>
          </cell>
          <cell r="F23">
            <v>173</v>
          </cell>
          <cell r="G23">
            <v>177466055509</v>
          </cell>
          <cell r="H23">
            <v>182</v>
          </cell>
          <cell r="I23">
            <v>155481418640</v>
          </cell>
          <cell r="J23">
            <v>188</v>
          </cell>
          <cell r="K23">
            <v>103000000000</v>
          </cell>
          <cell r="L23">
            <v>194</v>
          </cell>
          <cell r="M23">
            <v>103000000000</v>
          </cell>
        </row>
        <row r="24">
          <cell r="C24" t="str">
            <v>Proporsi panjang jaringan jalan dalam kondisi baik (km)</v>
          </cell>
          <cell r="D24">
            <v>1329.79</v>
          </cell>
          <cell r="F24">
            <v>1396.28</v>
          </cell>
          <cell r="H24">
            <v>1466.09</v>
          </cell>
          <cell r="J24">
            <v>1539.4</v>
          </cell>
          <cell r="L24">
            <v>1616.37</v>
          </cell>
          <cell r="N24">
            <v>1697.19</v>
          </cell>
        </row>
        <row r="25">
          <cell r="B25" t="str">
            <v>Program Pengembangan dan Pengelolaan Jaringan Irigasi, Rawa dan Jaringan Pengairan lainnya</v>
          </cell>
          <cell r="C25" t="str">
            <v>Persentase panjang jaringan irigasi dalam kondisi baik (%)</v>
          </cell>
          <cell r="D25">
            <v>51.21</v>
          </cell>
          <cell r="E25">
            <v>20858270705</v>
          </cell>
          <cell r="F25">
            <v>53.18</v>
          </cell>
          <cell r="G25">
            <v>23772109678</v>
          </cell>
          <cell r="H25">
            <v>54.7</v>
          </cell>
          <cell r="I25">
            <v>31959975610</v>
          </cell>
          <cell r="J25">
            <v>55.76</v>
          </cell>
          <cell r="K25">
            <v>41865230000</v>
          </cell>
          <cell r="L25">
            <v>56.67</v>
          </cell>
          <cell r="M25">
            <v>56815230000</v>
          </cell>
        </row>
        <row r="26">
          <cell r="C26" t="str">
            <v>Persentase panjang jaringan irigasi dalam kondisi baik</v>
          </cell>
        </row>
        <row r="27">
          <cell r="B27" t="str">
            <v>DINAS PERTANIAN</v>
          </cell>
        </row>
        <row r="28">
          <cell r="B28" t="str">
            <v>Program peningkatan produksi hasil peternakan</v>
          </cell>
          <cell r="C28" t="str">
            <v>Jumlah Populasi Ternak</v>
          </cell>
          <cell r="D28" t="str">
            <v>- Jumlah populasi sapi = 14.010- Jumlah populasi kambing = 10.326- Jumlah populasi ayam = 382.503</v>
          </cell>
          <cell r="F28" t="str">
            <v>- Jumlah populasi sapi = 15.021- Jumlah populasi kambing = 13.454- Jumlah populasi ayam = 1.446.811</v>
          </cell>
          <cell r="G28">
            <v>4714885000</v>
          </cell>
          <cell r="H28" t="str">
            <v>- Jumlah populasi sapi = 15.546- Jumlah populasi kambing = 13.992- Jumlah populasi ayam = 1.475.747</v>
          </cell>
          <cell r="I28">
            <v>1861154000</v>
          </cell>
          <cell r="J28" t="str">
            <v>- Jumlah populasi sapi = 16.439- Jumlah populasi kambing = 14.552- Jumlah populasi ayam = 1.505.262</v>
          </cell>
          <cell r="K28">
            <v>3513726000</v>
          </cell>
          <cell r="L28" t="str">
            <v>- Jumlah populasi sapi = 17.333- Jumlah populasi kambing = 15.134- Jumlah populasi ayam = 1.535.367</v>
          </cell>
          <cell r="M28">
            <v>3395000000</v>
          </cell>
          <cell r="N28" t="str">
            <v>- Jumlah populasi sapi = 19.161- Jumlah populasi kambing = 15.739- Jumlah populasi ayam = 1.566.075</v>
          </cell>
          <cell r="O28">
            <v>300000000</v>
          </cell>
        </row>
        <row r="29">
          <cell r="B29" t="str">
            <v>Program Pengembangan Prasarana dan Sarana Pertanian</v>
          </cell>
          <cell r="C29" t="str">
            <v>Nilai Indeks Pertanaman Padi (kali)</v>
          </cell>
          <cell r="D29" t="str">
            <v>1,49</v>
          </cell>
          <cell r="E29">
            <v>0</v>
          </cell>
          <cell r="H29">
            <v>1500</v>
          </cell>
          <cell r="I29">
            <v>34778769350</v>
          </cell>
          <cell r="J29">
            <v>1550</v>
          </cell>
          <cell r="K29">
            <v>25441764150</v>
          </cell>
          <cell r="L29">
            <v>1600</v>
          </cell>
          <cell r="M29">
            <v>20985000000</v>
          </cell>
          <cell r="N29">
            <v>1650</v>
          </cell>
          <cell r="O29">
            <v>21035000000</v>
          </cell>
        </row>
        <row r="30">
          <cell r="B30" t="str">
            <v>Program Peningkatan Produksi Tanaman Perkebunan</v>
          </cell>
          <cell r="C30" t="str">
            <v>Jumlah Produksi Lada Jumlah Produksi KakaoJumlah Produksi Kelapa Sawit</v>
          </cell>
          <cell r="D30" t="str">
            <v>385412400245630</v>
          </cell>
          <cell r="E30">
            <v>0</v>
          </cell>
          <cell r="F30" t="str">
            <v>4.09413.597258.364</v>
          </cell>
          <cell r="G30">
            <v>518827500</v>
          </cell>
          <cell r="H30" t="str">
            <v>4.30116.147285.102</v>
          </cell>
          <cell r="I30">
            <v>3241726860</v>
          </cell>
          <cell r="J30" t="str">
            <v>4.33617.996304.621</v>
          </cell>
          <cell r="K30">
            <v>4094982000</v>
          </cell>
          <cell r="L30" t="str">
            <v>4.44919.996328.318</v>
          </cell>
          <cell r="M30">
            <v>13175000000</v>
          </cell>
          <cell r="N30" t="str">
            <v>5.54822.496346.558</v>
          </cell>
          <cell r="O30">
            <v>16730000000</v>
          </cell>
        </row>
        <row r="31">
          <cell r="B31" t="str">
            <v>DINAS KELAUTAN DAN PERIKANAN</v>
          </cell>
        </row>
        <row r="32">
          <cell r="B32" t="str">
            <v>Program Pengembangan Budidaya Perikanan</v>
          </cell>
          <cell r="C32" t="str">
            <v>Jumlah produksiPerikanan Budidaya (ton)</v>
          </cell>
          <cell r="D32">
            <v>42922</v>
          </cell>
          <cell r="F32">
            <v>44210</v>
          </cell>
          <cell r="G32">
            <v>1657296400</v>
          </cell>
          <cell r="H32">
            <v>45497</v>
          </cell>
          <cell r="I32">
            <v>6866608000</v>
          </cell>
          <cell r="J32">
            <v>46788</v>
          </cell>
          <cell r="K32">
            <v>7568947455</v>
          </cell>
          <cell r="L32">
            <v>48073</v>
          </cell>
          <cell r="M32">
            <v>6756963547</v>
          </cell>
          <cell r="N32">
            <v>49380</v>
          </cell>
          <cell r="O32">
            <v>7437752974</v>
          </cell>
        </row>
        <row r="33">
          <cell r="B33" t="str">
            <v>Program pengembangan perikanan tangkap</v>
          </cell>
          <cell r="C33" t="str">
            <v>Jumlah produksi Perikanan Tangkap (ton)</v>
          </cell>
          <cell r="D33">
            <v>8659</v>
          </cell>
          <cell r="F33">
            <v>8702300</v>
          </cell>
          <cell r="G33">
            <v>7416554300</v>
          </cell>
          <cell r="H33">
            <v>8745590</v>
          </cell>
          <cell r="I33">
            <v>11289630650</v>
          </cell>
          <cell r="J33">
            <v>8785890</v>
          </cell>
          <cell r="K33">
            <v>7952000000</v>
          </cell>
          <cell r="L33">
            <v>8832180</v>
          </cell>
          <cell r="M33">
            <v>7905000000</v>
          </cell>
          <cell r="N33">
            <v>8918800</v>
          </cell>
          <cell r="O33">
            <v>8915000000</v>
          </cell>
        </row>
        <row r="34">
          <cell r="B34" t="str">
            <v>Program Optimalisasi pengelolaan dan pemasaran produksi perikanan</v>
          </cell>
          <cell r="C34" t="str">
            <v>Jumlah produksiPengolahanikan  (ton)</v>
          </cell>
          <cell r="D34">
            <v>302.39999999999998</v>
          </cell>
          <cell r="F34">
            <v>303750</v>
          </cell>
          <cell r="G34">
            <v>1482852500</v>
          </cell>
          <cell r="H34">
            <v>305270</v>
          </cell>
          <cell r="I34">
            <v>1471235000</v>
          </cell>
          <cell r="J34">
            <v>306800</v>
          </cell>
          <cell r="K34">
            <v>960290000</v>
          </cell>
          <cell r="L34">
            <v>308330</v>
          </cell>
          <cell r="M34">
            <v>1655000000</v>
          </cell>
          <cell r="N34">
            <v>309870</v>
          </cell>
          <cell r="O34">
            <v>1255000000</v>
          </cell>
        </row>
        <row r="35">
          <cell r="B35" t="str">
            <v>DPMPTSP</v>
          </cell>
        </row>
        <row r="36">
          <cell r="B36" t="str">
            <v>Program Peningkatan Iklim Investasi dan Realisasi Investasi</v>
          </cell>
          <cell r="C36" t="str">
            <v>Jumlah minat dan rencana investasi (investor)</v>
          </cell>
          <cell r="D36">
            <v>25</v>
          </cell>
          <cell r="E36">
            <v>0</v>
          </cell>
          <cell r="F36">
            <v>30</v>
          </cell>
          <cell r="G36">
            <v>91747600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Program Peningkatan Promosi dan Kerjasama Investasi</v>
          </cell>
          <cell r="C37" t="str">
            <v>- persentase jumlah promosi yang dilaksanakan- Nilai investasi PMA $ dan PMDN Rp.</v>
          </cell>
          <cell r="D37" t="str">
            <v>0</v>
          </cell>
          <cell r="E37">
            <v>0</v>
          </cell>
          <cell r="F37" t="str">
            <v>0</v>
          </cell>
          <cell r="G37">
            <v>334386400</v>
          </cell>
          <cell r="H37" t="str">
            <v>0</v>
          </cell>
          <cell r="I37">
            <v>472662000</v>
          </cell>
          <cell r="J37" t="str">
            <v>0</v>
          </cell>
          <cell r="K37">
            <v>874759000</v>
          </cell>
          <cell r="L37" t="str">
            <v>0</v>
          </cell>
          <cell r="M37">
            <v>900000000</v>
          </cell>
          <cell r="N37" t="str">
            <v>0</v>
          </cell>
          <cell r="O37">
            <v>0</v>
          </cell>
        </row>
        <row r="38">
          <cell r="B38" t="str">
            <v>Program Pengawasan dan Pengendalian PM dan PTSP</v>
          </cell>
          <cell r="C38" t="str">
            <v>persentase PMA dan PMDN yang dibina</v>
          </cell>
          <cell r="D38" t="str">
            <v>0</v>
          </cell>
          <cell r="E38">
            <v>0</v>
          </cell>
          <cell r="F38" t="str">
            <v>0</v>
          </cell>
          <cell r="G38">
            <v>0</v>
          </cell>
          <cell r="H38" t="str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430000000</v>
          </cell>
          <cell r="N38">
            <v>0</v>
          </cell>
          <cell r="O38">
            <v>430000000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L111"/>
  <sheetViews>
    <sheetView tabSelected="1" view="pageBreakPreview" topLeftCell="A94" zoomScale="96" zoomScaleNormal="100" zoomScaleSheetLayoutView="96" workbookViewId="0">
      <selection activeCell="H104" sqref="H104"/>
    </sheetView>
  </sheetViews>
  <sheetFormatPr defaultColWidth="9" defaultRowHeight="15.75"/>
  <cols>
    <col min="1" max="1" width="5.140625" style="10" customWidth="1"/>
    <col min="2" max="2" width="20.85546875" style="10" customWidth="1"/>
    <col min="3" max="3" width="14.7109375" style="10" customWidth="1"/>
    <col min="4" max="4" width="9.42578125" style="11" customWidth="1"/>
    <col min="5" max="5" width="21.7109375" style="10" customWidth="1"/>
    <col min="6" max="6" width="20.140625" style="10" customWidth="1"/>
    <col min="7" max="7" width="14.28515625" style="10" customWidth="1"/>
    <col min="8" max="8" width="18.140625" style="10" customWidth="1"/>
    <col min="9" max="9" width="17.85546875" style="12" customWidth="1"/>
    <col min="10" max="10" width="10.5703125" style="13" customWidth="1"/>
    <col min="11" max="11" width="14.85546875" style="10" customWidth="1"/>
    <col min="12" max="12" width="10.140625" customWidth="1"/>
    <col min="14" max="14" width="16.140625" customWidth="1"/>
  </cols>
  <sheetData>
    <row r="1" spans="1:12">
      <c r="A1" s="300" t="s">
        <v>163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</row>
    <row r="2" spans="1:12">
      <c r="A2" s="300" t="s">
        <v>0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4" spans="1:12" s="2" customFormat="1" ht="12.75">
      <c r="A4" s="303" t="s">
        <v>1</v>
      </c>
      <c r="B4" s="305" t="s">
        <v>2</v>
      </c>
      <c r="C4" s="258" t="s">
        <v>3</v>
      </c>
      <c r="D4" s="307" t="s">
        <v>4</v>
      </c>
      <c r="E4" s="258" t="s">
        <v>5</v>
      </c>
      <c r="F4" s="258" t="s">
        <v>6</v>
      </c>
      <c r="G4" s="258" t="s">
        <v>7</v>
      </c>
      <c r="H4" s="258" t="s">
        <v>8</v>
      </c>
      <c r="I4" s="258" t="s">
        <v>9</v>
      </c>
      <c r="J4" s="258" t="s">
        <v>10</v>
      </c>
      <c r="K4" s="260" t="s">
        <v>11</v>
      </c>
      <c r="L4" s="245" t="s">
        <v>162</v>
      </c>
    </row>
    <row r="5" spans="1:12" s="2" customFormat="1" ht="29.25" customHeight="1">
      <c r="A5" s="304"/>
      <c r="B5" s="306"/>
      <c r="C5" s="259"/>
      <c r="D5" s="308"/>
      <c r="E5" s="259"/>
      <c r="F5" s="259"/>
      <c r="G5" s="259"/>
      <c r="H5" s="259"/>
      <c r="I5" s="259"/>
      <c r="J5" s="259"/>
      <c r="K5" s="261"/>
      <c r="L5" s="246"/>
    </row>
    <row r="6" spans="1:12" s="3" customFormat="1" ht="12.75">
      <c r="A6" s="14">
        <v>1</v>
      </c>
      <c r="B6" s="15">
        <v>2</v>
      </c>
      <c r="C6" s="15">
        <v>3</v>
      </c>
      <c r="D6" s="16">
        <v>4</v>
      </c>
      <c r="E6" s="17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40">
        <v>11</v>
      </c>
      <c r="L6" s="41">
        <v>12</v>
      </c>
    </row>
    <row r="7" spans="1:12" s="3" customFormat="1" ht="18" customHeight="1">
      <c r="A7" s="130">
        <v>1</v>
      </c>
      <c r="B7" s="294" t="s">
        <v>12</v>
      </c>
      <c r="C7" s="294" t="s">
        <v>13</v>
      </c>
      <c r="D7" s="132" t="s">
        <v>160</v>
      </c>
      <c r="E7" s="19"/>
      <c r="F7" s="20"/>
      <c r="G7" s="20"/>
      <c r="H7" s="20"/>
      <c r="I7" s="42"/>
      <c r="J7" s="42"/>
      <c r="K7" s="43"/>
      <c r="L7" s="41"/>
    </row>
    <row r="8" spans="1:12" s="6" customFormat="1" ht="24" customHeight="1">
      <c r="A8" s="133"/>
      <c r="B8" s="272"/>
      <c r="C8" s="272"/>
      <c r="D8" s="134">
        <v>1</v>
      </c>
      <c r="E8" s="294" t="s">
        <v>14</v>
      </c>
      <c r="F8" s="294" t="s">
        <v>15</v>
      </c>
      <c r="G8" s="59">
        <f>G11</f>
        <v>16160000</v>
      </c>
      <c r="H8" s="135"/>
      <c r="I8" s="44"/>
      <c r="J8" s="45"/>
      <c r="K8" s="165"/>
      <c r="L8" s="64"/>
    </row>
    <row r="9" spans="1:12" s="7" customFormat="1" ht="20.25" customHeight="1">
      <c r="A9" s="136"/>
      <c r="B9" s="272"/>
      <c r="C9" s="272"/>
      <c r="D9" s="21"/>
      <c r="E9" s="295"/>
      <c r="F9" s="295"/>
      <c r="G9" s="63"/>
      <c r="H9" s="138"/>
      <c r="I9" s="46"/>
      <c r="J9" s="47"/>
      <c r="K9" s="166"/>
      <c r="L9" s="64"/>
    </row>
    <row r="10" spans="1:12" s="7" customFormat="1" ht="36.75" customHeight="1">
      <c r="A10" s="136"/>
      <c r="B10" s="272"/>
      <c r="C10" s="272"/>
      <c r="D10" s="21"/>
      <c r="E10" s="295"/>
      <c r="F10" s="295"/>
      <c r="G10" s="63"/>
      <c r="H10" s="138"/>
      <c r="I10" s="46"/>
      <c r="J10" s="47"/>
      <c r="K10" s="166"/>
      <c r="L10" s="64"/>
    </row>
    <row r="11" spans="1:12" s="5" customFormat="1" ht="26.25" customHeight="1">
      <c r="A11" s="136"/>
      <c r="B11" s="139"/>
      <c r="C11" s="139"/>
      <c r="D11" s="140">
        <v>1</v>
      </c>
      <c r="E11" s="296" t="s">
        <v>16</v>
      </c>
      <c r="F11" s="296" t="s">
        <v>17</v>
      </c>
      <c r="G11" s="141">
        <f>K11</f>
        <v>16160000</v>
      </c>
      <c r="H11" s="269" t="s">
        <v>18</v>
      </c>
      <c r="I11" s="269" t="s">
        <v>19</v>
      </c>
      <c r="J11" s="48" t="s">
        <v>20</v>
      </c>
      <c r="K11" s="49">
        <v>16160000</v>
      </c>
      <c r="L11" s="251" t="s">
        <v>21</v>
      </c>
    </row>
    <row r="12" spans="1:12" s="5" customFormat="1" ht="21" customHeight="1">
      <c r="A12" s="136"/>
      <c r="B12" s="139"/>
      <c r="C12" s="139"/>
      <c r="D12" s="21"/>
      <c r="E12" s="295"/>
      <c r="F12" s="295"/>
      <c r="G12" s="63"/>
      <c r="H12" s="263"/>
      <c r="I12" s="263"/>
      <c r="J12" s="167"/>
      <c r="K12" s="50"/>
      <c r="L12" s="252"/>
    </row>
    <row r="13" spans="1:12" s="5" customFormat="1" ht="42" customHeight="1">
      <c r="A13" s="136"/>
      <c r="B13" s="139"/>
      <c r="C13" s="139"/>
      <c r="D13" s="22"/>
      <c r="E13" s="297"/>
      <c r="F13" s="297"/>
      <c r="G13" s="143"/>
      <c r="H13" s="270"/>
      <c r="I13" s="270"/>
      <c r="J13" s="167"/>
      <c r="K13" s="50"/>
      <c r="L13" s="253"/>
    </row>
    <row r="14" spans="1:12" s="7" customFormat="1" ht="22.5" customHeight="1">
      <c r="A14" s="136"/>
      <c r="B14" s="139"/>
      <c r="C14" s="139"/>
      <c r="D14" s="21" t="s">
        <v>22</v>
      </c>
      <c r="E14" s="294" t="s">
        <v>23</v>
      </c>
      <c r="F14" s="294" t="s">
        <v>24</v>
      </c>
      <c r="G14" s="59">
        <f>G17</f>
        <v>87391300</v>
      </c>
      <c r="H14" s="262" t="s">
        <v>25</v>
      </c>
      <c r="I14" s="262" t="s">
        <v>26</v>
      </c>
      <c r="J14" s="51" t="s">
        <v>27</v>
      </c>
      <c r="K14" s="52">
        <v>13041800</v>
      </c>
      <c r="L14" s="251" t="s">
        <v>28</v>
      </c>
    </row>
    <row r="15" spans="1:12" s="7" customFormat="1" ht="23.25" customHeight="1">
      <c r="A15" s="136"/>
      <c r="B15" s="139"/>
      <c r="C15" s="139"/>
      <c r="D15" s="21"/>
      <c r="E15" s="295"/>
      <c r="F15" s="295"/>
      <c r="G15" s="63"/>
      <c r="H15" s="263"/>
      <c r="I15" s="263"/>
      <c r="J15" s="53"/>
      <c r="K15" s="90"/>
      <c r="L15" s="252"/>
    </row>
    <row r="16" spans="1:12" s="7" customFormat="1" ht="57" customHeight="1">
      <c r="A16" s="136"/>
      <c r="B16" s="139"/>
      <c r="C16" s="139"/>
      <c r="D16" s="21"/>
      <c r="E16" s="295"/>
      <c r="F16" s="295"/>
      <c r="G16" s="63"/>
      <c r="H16" s="263"/>
      <c r="I16" s="263"/>
      <c r="J16" s="53"/>
      <c r="K16" s="90"/>
      <c r="L16" s="253"/>
    </row>
    <row r="17" spans="1:12" s="7" customFormat="1" ht="27.75" customHeight="1">
      <c r="A17" s="136"/>
      <c r="B17" s="139"/>
      <c r="C17" s="139"/>
      <c r="D17" s="23" t="s">
        <v>22</v>
      </c>
      <c r="E17" s="278" t="s">
        <v>29</v>
      </c>
      <c r="F17" s="296" t="s">
        <v>30</v>
      </c>
      <c r="G17" s="141">
        <f>K14+K17</f>
        <v>87391300</v>
      </c>
      <c r="H17" s="269" t="s">
        <v>31</v>
      </c>
      <c r="I17" s="269" t="s">
        <v>32</v>
      </c>
      <c r="J17" s="54" t="s">
        <v>33</v>
      </c>
      <c r="K17" s="55">
        <v>74349500</v>
      </c>
      <c r="L17" s="251" t="s">
        <v>28</v>
      </c>
    </row>
    <row r="18" spans="1:12" s="7" customFormat="1" ht="20.25" customHeight="1">
      <c r="A18" s="136"/>
      <c r="B18" s="139"/>
      <c r="C18" s="139"/>
      <c r="D18" s="21"/>
      <c r="E18" s="281"/>
      <c r="F18" s="295"/>
      <c r="G18" s="63"/>
      <c r="H18" s="263"/>
      <c r="I18" s="263"/>
      <c r="J18" s="96"/>
      <c r="K18" s="96"/>
      <c r="L18" s="252"/>
    </row>
    <row r="19" spans="1:12" s="7" customFormat="1" ht="30" customHeight="1">
      <c r="A19" s="136"/>
      <c r="B19" s="139"/>
      <c r="C19" s="139"/>
      <c r="D19" s="22"/>
      <c r="E19" s="25"/>
      <c r="F19" s="297"/>
      <c r="G19" s="143"/>
      <c r="H19" s="270"/>
      <c r="I19" s="270"/>
      <c r="J19" s="56"/>
      <c r="K19" s="168"/>
      <c r="L19" s="253"/>
    </row>
    <row r="20" spans="1:12" s="7" customFormat="1" ht="18.75" customHeight="1">
      <c r="A20" s="136"/>
      <c r="B20" s="139"/>
      <c r="C20" s="139"/>
      <c r="D20" s="21" t="s">
        <v>22</v>
      </c>
      <c r="E20" s="294" t="s">
        <v>34</v>
      </c>
      <c r="F20" s="294" t="s">
        <v>35</v>
      </c>
      <c r="G20" s="59">
        <f>G25+G30</f>
        <v>12680600</v>
      </c>
      <c r="H20" s="262" t="s">
        <v>36</v>
      </c>
      <c r="I20" s="271" t="s">
        <v>37</v>
      </c>
      <c r="J20" s="68" t="s">
        <v>38</v>
      </c>
      <c r="K20" s="55">
        <v>4533600</v>
      </c>
      <c r="L20" s="254" t="s">
        <v>39</v>
      </c>
    </row>
    <row r="21" spans="1:12" s="7" customFormat="1" ht="18.75" customHeight="1">
      <c r="A21" s="136"/>
      <c r="B21" s="139"/>
      <c r="C21" s="139"/>
      <c r="D21" s="21"/>
      <c r="E21" s="295"/>
      <c r="F21" s="295"/>
      <c r="G21" s="63"/>
      <c r="H21" s="263"/>
      <c r="I21" s="263"/>
      <c r="J21" s="53"/>
      <c r="K21" s="90"/>
      <c r="L21" s="252"/>
    </row>
    <row r="22" spans="1:12" s="7" customFormat="1" ht="18.75" customHeight="1">
      <c r="A22" s="136"/>
      <c r="B22" s="139"/>
      <c r="C22" s="139"/>
      <c r="D22" s="21"/>
      <c r="E22" s="295"/>
      <c r="F22" s="295"/>
      <c r="G22" s="63"/>
      <c r="H22" s="263"/>
      <c r="I22" s="263"/>
      <c r="J22" s="53"/>
      <c r="K22" s="90"/>
      <c r="L22" s="252"/>
    </row>
    <row r="23" spans="1:12" s="7" customFormat="1" ht="20.25" customHeight="1">
      <c r="A23" s="136"/>
      <c r="B23" s="139"/>
      <c r="C23" s="139"/>
      <c r="D23" s="21"/>
      <c r="E23" s="25"/>
      <c r="F23" s="295"/>
      <c r="G23" s="63"/>
      <c r="H23" s="263"/>
      <c r="I23" s="263"/>
      <c r="J23" s="53"/>
      <c r="K23" s="90"/>
      <c r="L23" s="64"/>
    </row>
    <row r="24" spans="1:12" s="7" customFormat="1" ht="26.25" customHeight="1">
      <c r="A24" s="136"/>
      <c r="B24" s="139"/>
      <c r="C24" s="139"/>
      <c r="D24" s="21"/>
      <c r="E24" s="25"/>
      <c r="F24" s="295"/>
      <c r="G24" s="63"/>
      <c r="H24" s="272"/>
      <c r="I24" s="263"/>
      <c r="J24" s="53"/>
      <c r="K24" s="90"/>
      <c r="L24" s="64"/>
    </row>
    <row r="25" spans="1:12" s="7" customFormat="1" ht="18.75" customHeight="1">
      <c r="A25" s="147"/>
      <c r="B25" s="148"/>
      <c r="C25" s="148"/>
      <c r="D25" s="23" t="s">
        <v>22</v>
      </c>
      <c r="E25" s="296" t="s">
        <v>40</v>
      </c>
      <c r="F25" s="296" t="s">
        <v>41</v>
      </c>
      <c r="G25" s="141">
        <f>K20+K25</f>
        <v>8444600</v>
      </c>
      <c r="H25" s="269" t="s">
        <v>42</v>
      </c>
      <c r="I25" s="269" t="s">
        <v>43</v>
      </c>
      <c r="J25" s="170" t="s">
        <v>44</v>
      </c>
      <c r="K25" s="55">
        <v>3911000</v>
      </c>
      <c r="L25" s="255" t="s">
        <v>39</v>
      </c>
    </row>
    <row r="26" spans="1:12" s="7" customFormat="1" ht="18.75" customHeight="1">
      <c r="A26" s="136"/>
      <c r="B26" s="139"/>
      <c r="C26" s="139"/>
      <c r="D26" s="21"/>
      <c r="E26" s="295"/>
      <c r="F26" s="295"/>
      <c r="G26" s="63"/>
      <c r="H26" s="263"/>
      <c r="I26" s="263"/>
      <c r="J26" s="96"/>
      <c r="K26" s="96"/>
      <c r="L26" s="252"/>
    </row>
    <row r="27" spans="1:12" s="7" customFormat="1" ht="18.75" customHeight="1">
      <c r="A27" s="136"/>
      <c r="B27" s="139"/>
      <c r="C27" s="139"/>
      <c r="D27" s="21"/>
      <c r="E27" s="295"/>
      <c r="F27" s="295"/>
      <c r="G27" s="63"/>
      <c r="H27" s="263"/>
      <c r="I27" s="263"/>
      <c r="J27" s="53"/>
      <c r="K27" s="90"/>
      <c r="L27" s="252"/>
    </row>
    <row r="28" spans="1:12" s="7" customFormat="1" ht="36.75" customHeight="1" thickBot="1">
      <c r="A28" s="145"/>
      <c r="B28" s="146"/>
      <c r="C28" s="146"/>
      <c r="D28" s="22"/>
      <c r="E28" s="287"/>
      <c r="F28" s="287"/>
      <c r="G28" s="143"/>
      <c r="H28" s="287"/>
      <c r="I28" s="270"/>
      <c r="J28" s="56"/>
      <c r="K28" s="169"/>
      <c r="L28" s="253"/>
    </row>
    <row r="29" spans="1:12" s="7" customFormat="1" ht="27" customHeight="1">
      <c r="A29" s="223"/>
      <c r="B29" s="224"/>
      <c r="C29" s="224"/>
      <c r="D29" s="225"/>
      <c r="E29" s="226"/>
      <c r="F29" s="226"/>
      <c r="G29" s="227"/>
      <c r="H29" s="226"/>
      <c r="I29" s="228"/>
      <c r="J29" s="229"/>
      <c r="K29" s="230"/>
      <c r="L29" s="228"/>
    </row>
    <row r="30" spans="1:12" s="7" customFormat="1" ht="21.75" customHeight="1">
      <c r="A30" s="136"/>
      <c r="B30" s="139"/>
      <c r="C30" s="139"/>
      <c r="D30" s="23" t="s">
        <v>22</v>
      </c>
      <c r="E30" s="296" t="s">
        <v>45</v>
      </c>
      <c r="F30" s="296" t="s">
        <v>46</v>
      </c>
      <c r="G30" s="63">
        <f>K30</f>
        <v>4236000</v>
      </c>
      <c r="H30" s="269" t="s">
        <v>47</v>
      </c>
      <c r="I30" s="269" t="s">
        <v>48</v>
      </c>
      <c r="J30" s="171" t="s">
        <v>44</v>
      </c>
      <c r="K30" s="55">
        <v>4236000</v>
      </c>
      <c r="L30" s="256" t="s">
        <v>39</v>
      </c>
    </row>
    <row r="31" spans="1:12" s="7" customFormat="1" ht="18.75" customHeight="1">
      <c r="A31" s="136"/>
      <c r="B31" s="139"/>
      <c r="C31" s="139"/>
      <c r="D31" s="21"/>
      <c r="E31" s="295"/>
      <c r="F31" s="295"/>
      <c r="G31" s="63"/>
      <c r="H31" s="263"/>
      <c r="I31" s="263"/>
      <c r="J31" s="53"/>
      <c r="K31" s="172"/>
      <c r="L31" s="252"/>
    </row>
    <row r="32" spans="1:12" s="7" customFormat="1" ht="18.75" customHeight="1">
      <c r="A32" s="136"/>
      <c r="B32" s="139"/>
      <c r="C32" s="139"/>
      <c r="D32" s="21"/>
      <c r="E32" s="295"/>
      <c r="F32" s="295"/>
      <c r="G32" s="63"/>
      <c r="H32" s="263"/>
      <c r="I32" s="263"/>
      <c r="J32" s="53"/>
      <c r="K32" s="172"/>
      <c r="L32" s="252"/>
    </row>
    <row r="33" spans="1:12" s="7" customFormat="1" ht="10.5" customHeight="1">
      <c r="A33" s="136"/>
      <c r="B33" s="139"/>
      <c r="C33" s="139"/>
      <c r="D33" s="21"/>
      <c r="E33" s="298"/>
      <c r="F33" s="298"/>
      <c r="G33" s="63"/>
      <c r="H33" s="272"/>
      <c r="I33" s="272"/>
      <c r="J33" s="53"/>
      <c r="K33" s="172"/>
      <c r="L33" s="252"/>
    </row>
    <row r="34" spans="1:12" s="7" customFormat="1" ht="18.75" customHeight="1">
      <c r="A34" s="136"/>
      <c r="B34" s="139"/>
      <c r="C34" s="139"/>
      <c r="D34" s="21"/>
      <c r="E34" s="298"/>
      <c r="F34" s="298"/>
      <c r="G34" s="63"/>
      <c r="H34" s="272"/>
      <c r="I34" s="272"/>
      <c r="J34" s="53"/>
      <c r="K34" s="172"/>
      <c r="L34" s="64"/>
    </row>
    <row r="35" spans="1:12" s="7" customFormat="1" ht="51.75" customHeight="1">
      <c r="A35" s="136"/>
      <c r="B35" s="139"/>
      <c r="C35" s="139"/>
      <c r="D35" s="21"/>
      <c r="E35" s="298"/>
      <c r="F35" s="298"/>
      <c r="G35" s="63"/>
      <c r="H35" s="272"/>
      <c r="I35" s="272"/>
      <c r="J35" s="53"/>
      <c r="K35" s="172"/>
      <c r="L35" s="64"/>
    </row>
    <row r="36" spans="1:12" s="6" customFormat="1" ht="24.75" customHeight="1">
      <c r="A36" s="136"/>
      <c r="B36" s="139"/>
      <c r="C36" s="139"/>
      <c r="D36" s="26" t="s">
        <v>22</v>
      </c>
      <c r="E36" s="294" t="s">
        <v>49</v>
      </c>
      <c r="F36" s="294" t="s">
        <v>50</v>
      </c>
      <c r="G36" s="283">
        <f>G39</f>
        <v>31748100</v>
      </c>
      <c r="H36" s="27"/>
      <c r="I36" s="57"/>
      <c r="J36" s="58"/>
      <c r="K36" s="59"/>
      <c r="L36" s="60"/>
    </row>
    <row r="37" spans="1:12" s="6" customFormat="1" ht="45.6" customHeight="1">
      <c r="A37" s="136"/>
      <c r="B37" s="139"/>
      <c r="C37" s="139"/>
      <c r="D37" s="21"/>
      <c r="E37" s="295"/>
      <c r="F37" s="295"/>
      <c r="G37" s="284"/>
      <c r="H37" s="28"/>
      <c r="I37" s="61"/>
      <c r="J37" s="62"/>
      <c r="K37" s="63"/>
      <c r="L37" s="64"/>
    </row>
    <row r="38" spans="1:12" s="6" customFormat="1" ht="9.75" customHeight="1">
      <c r="A38" s="136"/>
      <c r="B38" s="139"/>
      <c r="C38" s="139"/>
      <c r="D38" s="21"/>
      <c r="E38" s="295"/>
      <c r="F38" s="295"/>
      <c r="G38" s="284"/>
      <c r="H38" s="151"/>
      <c r="I38" s="39"/>
      <c r="J38" s="53"/>
      <c r="K38" s="172"/>
      <c r="L38" s="173"/>
    </row>
    <row r="39" spans="1:12" s="7" customFormat="1" ht="27.75" customHeight="1">
      <c r="A39" s="136"/>
      <c r="B39" s="139"/>
      <c r="C39" s="139"/>
      <c r="D39" s="23" t="s">
        <v>22</v>
      </c>
      <c r="E39" s="296" t="s">
        <v>51</v>
      </c>
      <c r="F39" s="296" t="s">
        <v>52</v>
      </c>
      <c r="G39" s="152">
        <f>K39</f>
        <v>31748100</v>
      </c>
      <c r="H39" s="269" t="s">
        <v>53</v>
      </c>
      <c r="I39" s="269" t="s">
        <v>54</v>
      </c>
      <c r="J39" s="65" t="s">
        <v>20</v>
      </c>
      <c r="K39" s="49">
        <v>31748100</v>
      </c>
      <c r="L39" s="251" t="s">
        <v>55</v>
      </c>
    </row>
    <row r="40" spans="1:12" s="7" customFormat="1" ht="27.75" customHeight="1">
      <c r="A40" s="136"/>
      <c r="B40" s="139"/>
      <c r="C40" s="139"/>
      <c r="D40" s="21"/>
      <c r="E40" s="295"/>
      <c r="F40" s="295"/>
      <c r="G40" s="150"/>
      <c r="H40" s="263"/>
      <c r="I40" s="263"/>
      <c r="J40" s="53"/>
      <c r="K40" s="90"/>
      <c r="L40" s="252"/>
    </row>
    <row r="41" spans="1:12" s="7" customFormat="1" ht="21.75" customHeight="1">
      <c r="A41" s="136"/>
      <c r="B41" s="139"/>
      <c r="C41" s="139"/>
      <c r="D41" s="22"/>
      <c r="E41" s="297"/>
      <c r="F41" s="297"/>
      <c r="G41" s="153"/>
      <c r="H41" s="270"/>
      <c r="I41" s="270"/>
      <c r="J41" s="56"/>
      <c r="K41" s="169"/>
      <c r="L41" s="253"/>
    </row>
    <row r="42" spans="1:12" s="7" customFormat="1" ht="25.5" customHeight="1">
      <c r="A42" s="136"/>
      <c r="B42" s="139"/>
      <c r="C42" s="139"/>
      <c r="D42" s="26" t="s">
        <v>22</v>
      </c>
      <c r="E42" s="294" t="s">
        <v>56</v>
      </c>
      <c r="F42" s="294" t="s">
        <v>57</v>
      </c>
      <c r="G42" s="283">
        <f>G45</f>
        <v>26851800</v>
      </c>
      <c r="H42" s="271" t="s">
        <v>58</v>
      </c>
      <c r="I42" s="271" t="s">
        <v>59</v>
      </c>
      <c r="J42" s="66" t="s">
        <v>60</v>
      </c>
      <c r="K42" s="49">
        <v>7795900</v>
      </c>
      <c r="L42" s="251" t="s">
        <v>55</v>
      </c>
    </row>
    <row r="43" spans="1:12" s="7" customFormat="1" ht="29.25" customHeight="1">
      <c r="A43" s="136"/>
      <c r="B43" s="139"/>
      <c r="C43" s="139"/>
      <c r="D43" s="21"/>
      <c r="E43" s="295"/>
      <c r="F43" s="295"/>
      <c r="G43" s="284"/>
      <c r="H43" s="288"/>
      <c r="I43" s="263"/>
      <c r="J43" s="53"/>
      <c r="K43" s="172"/>
      <c r="L43" s="252"/>
    </row>
    <row r="44" spans="1:12" s="7" customFormat="1" ht="50.25" customHeight="1">
      <c r="A44" s="145"/>
      <c r="B44" s="146"/>
      <c r="C44" s="146"/>
      <c r="D44" s="22"/>
      <c r="E44" s="297"/>
      <c r="F44" s="297"/>
      <c r="G44" s="153"/>
      <c r="H44" s="289"/>
      <c r="I44" s="270"/>
      <c r="J44" s="56"/>
      <c r="K44" s="168"/>
      <c r="L44" s="253"/>
    </row>
    <row r="45" spans="1:12" s="7" customFormat="1" ht="29.25" customHeight="1">
      <c r="A45" s="154"/>
      <c r="B45" s="131"/>
      <c r="C45" s="131"/>
      <c r="D45" s="26" t="s">
        <v>22</v>
      </c>
      <c r="E45" s="294" t="s">
        <v>61</v>
      </c>
      <c r="F45" s="299" t="s">
        <v>62</v>
      </c>
      <c r="G45" s="149">
        <f>SUM(K42:K47)</f>
        <v>26851800</v>
      </c>
      <c r="H45" s="262" t="s">
        <v>63</v>
      </c>
      <c r="I45" s="262" t="s">
        <v>64</v>
      </c>
      <c r="J45" s="68" t="s">
        <v>33</v>
      </c>
      <c r="K45" s="52">
        <v>19055900</v>
      </c>
      <c r="L45" s="257" t="s">
        <v>28</v>
      </c>
    </row>
    <row r="46" spans="1:12" s="7" customFormat="1" ht="26.25" customHeight="1">
      <c r="A46" s="130"/>
      <c r="B46" s="137"/>
      <c r="C46" s="137"/>
      <c r="D46" s="21"/>
      <c r="E46" s="295"/>
      <c r="F46" s="295"/>
      <c r="G46" s="150"/>
      <c r="H46" s="263"/>
      <c r="I46" s="263"/>
      <c r="J46" s="53"/>
      <c r="K46" s="90"/>
      <c r="L46" s="252"/>
    </row>
    <row r="47" spans="1:12" s="7" customFormat="1" ht="50.25" customHeight="1" thickBot="1">
      <c r="A47" s="130"/>
      <c r="B47" s="137"/>
      <c r="C47" s="137"/>
      <c r="D47" s="21"/>
      <c r="E47" s="295"/>
      <c r="F47" s="295"/>
      <c r="G47" s="150"/>
      <c r="H47" s="263"/>
      <c r="I47" s="263"/>
      <c r="J47" s="53"/>
      <c r="K47" s="90"/>
      <c r="L47" s="252"/>
    </row>
    <row r="48" spans="1:12" s="7" customFormat="1" ht="20.25" customHeight="1" thickBot="1">
      <c r="A48" s="154">
        <v>2</v>
      </c>
      <c r="B48" s="282" t="s">
        <v>65</v>
      </c>
      <c r="C48" s="282" t="s">
        <v>66</v>
      </c>
      <c r="D48" s="232" t="s">
        <v>164</v>
      </c>
      <c r="E48" s="29"/>
      <c r="F48" s="155"/>
      <c r="G48" s="149"/>
      <c r="H48" s="144"/>
      <c r="I48" s="174"/>
      <c r="J48" s="69"/>
      <c r="K48" s="175"/>
      <c r="L48" s="176"/>
    </row>
    <row r="49" spans="1:12" s="6" customFormat="1" ht="27" customHeight="1">
      <c r="A49" s="133"/>
      <c r="B49" s="281"/>
      <c r="C49" s="281"/>
      <c r="D49" s="156">
        <v>1</v>
      </c>
      <c r="E49" s="282" t="s">
        <v>67</v>
      </c>
      <c r="F49" s="282" t="s">
        <v>68</v>
      </c>
      <c r="G49" s="285">
        <f>G51+G55+G61+G64+G66+G77+G80+G87</f>
        <v>2814041000</v>
      </c>
      <c r="H49" s="27"/>
      <c r="I49" s="44"/>
      <c r="J49" s="70"/>
      <c r="K49" s="165"/>
      <c r="L49" s="64"/>
    </row>
    <row r="50" spans="1:12" s="7" customFormat="1" ht="38.25" customHeight="1">
      <c r="A50" s="136"/>
      <c r="B50" s="281"/>
      <c r="C50" s="281"/>
      <c r="D50" s="157"/>
      <c r="E50" s="281"/>
      <c r="F50" s="281"/>
      <c r="G50" s="286"/>
      <c r="H50" s="151"/>
      <c r="I50" s="39"/>
      <c r="J50" s="71"/>
      <c r="K50" s="72"/>
      <c r="L50" s="64"/>
    </row>
    <row r="51" spans="1:12" s="6" customFormat="1" ht="83.45" customHeight="1">
      <c r="A51" s="136"/>
      <c r="B51" s="281"/>
      <c r="C51" s="272"/>
      <c r="D51" s="158" t="s">
        <v>22</v>
      </c>
      <c r="E51" s="278" t="s">
        <v>69</v>
      </c>
      <c r="F51" s="278" t="s">
        <v>70</v>
      </c>
      <c r="G51" s="159">
        <f>K51+K52+K53+K54</f>
        <v>41582700</v>
      </c>
      <c r="H51" s="142" t="s">
        <v>71</v>
      </c>
      <c r="I51" s="142" t="s">
        <v>72</v>
      </c>
      <c r="J51" s="73" t="s">
        <v>73</v>
      </c>
      <c r="K51" s="74">
        <v>19047700</v>
      </c>
      <c r="L51" s="177" t="s">
        <v>74</v>
      </c>
    </row>
    <row r="52" spans="1:12" s="7" customFormat="1" ht="62.45" customHeight="1">
      <c r="A52" s="136"/>
      <c r="B52" s="139"/>
      <c r="C52" s="139"/>
      <c r="D52" s="157"/>
      <c r="E52" s="281"/>
      <c r="F52" s="281"/>
      <c r="G52" s="63"/>
      <c r="H52" s="142" t="s">
        <v>75</v>
      </c>
      <c r="I52" s="142" t="s">
        <v>76</v>
      </c>
      <c r="J52" s="75" t="s">
        <v>73</v>
      </c>
      <c r="K52" s="76">
        <v>4734000</v>
      </c>
      <c r="L52" s="177" t="s">
        <v>74</v>
      </c>
    </row>
    <row r="53" spans="1:12" s="7" customFormat="1" ht="57" customHeight="1">
      <c r="A53" s="160"/>
      <c r="B53" s="28"/>
      <c r="C53" s="28"/>
      <c r="D53" s="161"/>
      <c r="E53" s="281"/>
      <c r="F53" s="295"/>
      <c r="G53" s="63"/>
      <c r="H53" s="142" t="s">
        <v>77</v>
      </c>
      <c r="I53" s="142" t="s">
        <v>78</v>
      </c>
      <c r="J53" s="178" t="s">
        <v>73</v>
      </c>
      <c r="K53" s="77">
        <v>2479500</v>
      </c>
      <c r="L53" s="177" t="s">
        <v>74</v>
      </c>
    </row>
    <row r="54" spans="1:12" s="7" customFormat="1" ht="42.75" customHeight="1">
      <c r="A54" s="160"/>
      <c r="B54" s="28"/>
      <c r="C54" s="28"/>
      <c r="D54" s="161"/>
      <c r="E54" s="281"/>
      <c r="F54" s="295"/>
      <c r="G54" s="63"/>
      <c r="H54" s="142" t="s">
        <v>79</v>
      </c>
      <c r="I54" s="179" t="s">
        <v>80</v>
      </c>
      <c r="J54" s="78" t="s">
        <v>81</v>
      </c>
      <c r="K54" s="79">
        <v>15321500</v>
      </c>
      <c r="L54" s="180" t="s">
        <v>74</v>
      </c>
    </row>
    <row r="55" spans="1:12" s="7" customFormat="1" ht="24" customHeight="1">
      <c r="A55" s="162"/>
      <c r="B55" s="27"/>
      <c r="C55" s="27"/>
      <c r="D55" s="30" t="s">
        <v>22</v>
      </c>
      <c r="E55" s="290" t="s">
        <v>82</v>
      </c>
      <c r="F55" s="290" t="s">
        <v>83</v>
      </c>
      <c r="G55" s="31">
        <f>K55+K58</f>
        <v>2153329620</v>
      </c>
      <c r="H55" s="264" t="s">
        <v>84</v>
      </c>
      <c r="I55" s="264" t="s">
        <v>85</v>
      </c>
      <c r="J55" s="80" t="s">
        <v>86</v>
      </c>
      <c r="K55" s="81">
        <v>2114774320</v>
      </c>
      <c r="L55" s="249" t="s">
        <v>87</v>
      </c>
    </row>
    <row r="56" spans="1:12" s="7" customFormat="1" ht="20.25" customHeight="1">
      <c r="A56" s="160"/>
      <c r="B56" s="28"/>
      <c r="C56" s="28"/>
      <c r="D56" s="32"/>
      <c r="E56" s="291"/>
      <c r="F56" s="291"/>
      <c r="G56" s="33"/>
      <c r="H56" s="265"/>
      <c r="I56" s="265"/>
      <c r="J56" s="82"/>
      <c r="K56" s="83"/>
      <c r="L56" s="248"/>
    </row>
    <row r="57" spans="1:12" s="7" customFormat="1" ht="0.75" customHeight="1">
      <c r="A57" s="160"/>
      <c r="B57" s="28"/>
      <c r="C57" s="28"/>
      <c r="D57" s="32"/>
      <c r="E57" s="291"/>
      <c r="F57" s="291"/>
      <c r="G57" s="33"/>
      <c r="H57" s="34"/>
      <c r="I57" s="34"/>
      <c r="J57" s="82"/>
      <c r="K57" s="83"/>
      <c r="L57" s="64"/>
    </row>
    <row r="58" spans="1:12" s="7" customFormat="1" ht="26.25" customHeight="1">
      <c r="A58" s="160"/>
      <c r="B58" s="28"/>
      <c r="C58" s="28"/>
      <c r="D58" s="32"/>
      <c r="E58" s="291"/>
      <c r="F58" s="291"/>
      <c r="G58" s="33"/>
      <c r="H58" s="266" t="s">
        <v>88</v>
      </c>
      <c r="I58" s="266" t="s">
        <v>89</v>
      </c>
      <c r="J58" s="84" t="s">
        <v>90</v>
      </c>
      <c r="K58" s="85">
        <v>38555300</v>
      </c>
      <c r="L58" s="247" t="s">
        <v>87</v>
      </c>
    </row>
    <row r="59" spans="1:12" s="7" customFormat="1" ht="22.5" customHeight="1">
      <c r="A59" s="160"/>
      <c r="B59" s="28"/>
      <c r="C59" s="28"/>
      <c r="D59" s="32"/>
      <c r="E59" s="291"/>
      <c r="F59" s="291"/>
      <c r="G59" s="33"/>
      <c r="H59" s="265"/>
      <c r="I59" s="265"/>
      <c r="J59" s="82"/>
      <c r="K59" s="83"/>
      <c r="L59" s="248"/>
    </row>
    <row r="60" spans="1:12" s="7" customFormat="1" ht="30" customHeight="1">
      <c r="A60" s="163"/>
      <c r="B60" s="164"/>
      <c r="C60" s="164"/>
      <c r="D60" s="35"/>
      <c r="E60" s="36"/>
      <c r="F60" s="37"/>
      <c r="G60" s="38"/>
      <c r="H60" s="267"/>
      <c r="I60" s="267"/>
      <c r="J60" s="87"/>
      <c r="K60" s="88"/>
      <c r="L60" s="125"/>
    </row>
    <row r="61" spans="1:12" s="7" customFormat="1" ht="27.75" customHeight="1">
      <c r="A61" s="162"/>
      <c r="B61" s="27"/>
      <c r="C61" s="27"/>
      <c r="D61" s="70" t="s">
        <v>22</v>
      </c>
      <c r="E61" s="282" t="s">
        <v>91</v>
      </c>
      <c r="F61" s="290" t="s">
        <v>92</v>
      </c>
      <c r="G61" s="59">
        <f>K61</f>
        <v>14211800</v>
      </c>
      <c r="H61" s="273" t="s">
        <v>93</v>
      </c>
      <c r="I61" s="264" t="s">
        <v>94</v>
      </c>
      <c r="J61" s="51" t="s">
        <v>44</v>
      </c>
      <c r="K61" s="89">
        <v>14211800</v>
      </c>
      <c r="L61" s="249" t="s">
        <v>87</v>
      </c>
    </row>
    <row r="62" spans="1:12" s="7" customFormat="1" ht="23.25" customHeight="1">
      <c r="A62" s="160"/>
      <c r="B62" s="28"/>
      <c r="C62" s="28"/>
      <c r="D62" s="161"/>
      <c r="E62" s="281"/>
      <c r="F62" s="291"/>
      <c r="G62" s="63"/>
      <c r="H62" s="274"/>
      <c r="I62" s="265"/>
      <c r="J62" s="71"/>
      <c r="K62" s="90"/>
      <c r="L62" s="248"/>
    </row>
    <row r="63" spans="1:12" s="7" customFormat="1" ht="14.25" customHeight="1">
      <c r="A63" s="160"/>
      <c r="B63" s="28"/>
      <c r="C63" s="28"/>
      <c r="D63" s="161"/>
      <c r="E63" s="25"/>
      <c r="F63" s="291"/>
      <c r="G63" s="63"/>
      <c r="H63" s="39"/>
      <c r="I63" s="265"/>
      <c r="J63" s="71"/>
      <c r="K63" s="90"/>
      <c r="L63" s="64"/>
    </row>
    <row r="64" spans="1:12" s="7" customFormat="1" ht="66.75" customHeight="1">
      <c r="A64" s="160"/>
      <c r="B64" s="28"/>
      <c r="C64" s="28"/>
      <c r="D64" s="181" t="s">
        <v>22</v>
      </c>
      <c r="E64" s="24" t="s">
        <v>95</v>
      </c>
      <c r="F64" s="91" t="s">
        <v>96</v>
      </c>
      <c r="G64" s="141">
        <f>K64+K65</f>
        <v>33187200</v>
      </c>
      <c r="H64" s="92" t="s">
        <v>97</v>
      </c>
      <c r="I64" s="106" t="s">
        <v>98</v>
      </c>
      <c r="J64" s="75" t="s">
        <v>99</v>
      </c>
      <c r="K64" s="107">
        <v>11196200</v>
      </c>
      <c r="L64" s="180" t="s">
        <v>74</v>
      </c>
    </row>
    <row r="65" spans="1:12" s="7" customFormat="1" ht="90.75" customHeight="1">
      <c r="A65" s="182"/>
      <c r="B65" s="183"/>
      <c r="C65" s="183"/>
      <c r="D65" s="184"/>
      <c r="E65" s="93"/>
      <c r="F65" s="93"/>
      <c r="G65" s="185"/>
      <c r="H65" s="94" t="s">
        <v>100</v>
      </c>
      <c r="I65" s="108" t="s">
        <v>101</v>
      </c>
      <c r="J65" s="233" t="s">
        <v>165</v>
      </c>
      <c r="K65" s="109">
        <v>21991000</v>
      </c>
      <c r="L65" s="177" t="s">
        <v>74</v>
      </c>
    </row>
    <row r="66" spans="1:12" s="6" customFormat="1" ht="30" customHeight="1">
      <c r="A66" s="186"/>
      <c r="B66" s="187"/>
      <c r="C66" s="187"/>
      <c r="D66" s="181" t="s">
        <v>22</v>
      </c>
      <c r="E66" s="188" t="s">
        <v>102</v>
      </c>
      <c r="F66" s="277" t="s">
        <v>103</v>
      </c>
      <c r="G66" s="141">
        <f>K66+K68+K70+K72+K73+K75</f>
        <v>282937580</v>
      </c>
      <c r="H66" s="268" t="s">
        <v>104</v>
      </c>
      <c r="I66" s="268" t="s">
        <v>105</v>
      </c>
      <c r="J66" s="205" t="s">
        <v>106</v>
      </c>
      <c r="K66" s="206">
        <v>3191500</v>
      </c>
      <c r="L66" s="247" t="s">
        <v>87</v>
      </c>
    </row>
    <row r="67" spans="1:12" s="7" customFormat="1" ht="37.5" customHeight="1">
      <c r="A67" s="160"/>
      <c r="B67" s="28"/>
      <c r="C67" s="28"/>
      <c r="D67" s="161"/>
      <c r="E67" s="189"/>
      <c r="F67" s="277"/>
      <c r="G67" s="63"/>
      <c r="H67" s="268"/>
      <c r="I67" s="268"/>
      <c r="J67" s="110"/>
      <c r="K67" s="207"/>
      <c r="L67" s="248"/>
    </row>
    <row r="68" spans="1:12" s="7" customFormat="1" ht="28.5" customHeight="1">
      <c r="A68" s="160"/>
      <c r="B68" s="28"/>
      <c r="C68" s="28"/>
      <c r="D68" s="161"/>
      <c r="E68" s="96"/>
      <c r="F68" s="278"/>
      <c r="G68" s="63"/>
      <c r="H68" s="268" t="s">
        <v>107</v>
      </c>
      <c r="I68" s="268" t="s">
        <v>108</v>
      </c>
      <c r="J68" s="208" t="s">
        <v>109</v>
      </c>
      <c r="K68" s="206">
        <v>5986080</v>
      </c>
      <c r="L68" s="247" t="s">
        <v>87</v>
      </c>
    </row>
    <row r="69" spans="1:12" s="7" customFormat="1" ht="24" customHeight="1">
      <c r="A69" s="160"/>
      <c r="B69" s="28"/>
      <c r="C69" s="28"/>
      <c r="D69" s="161"/>
      <c r="E69" s="96"/>
      <c r="F69" s="95"/>
      <c r="G69" s="63"/>
      <c r="H69" s="268"/>
      <c r="I69" s="268"/>
      <c r="J69" s="111"/>
      <c r="K69" s="209"/>
      <c r="L69" s="248"/>
    </row>
    <row r="70" spans="1:12" s="128" customFormat="1" ht="25.5" customHeight="1">
      <c r="A70" s="160"/>
      <c r="B70" s="28"/>
      <c r="C70" s="28"/>
      <c r="D70" s="161"/>
      <c r="E70" s="96"/>
      <c r="F70" s="95"/>
      <c r="G70" s="63"/>
      <c r="H70" s="268" t="s">
        <v>110</v>
      </c>
      <c r="I70" s="268" t="s">
        <v>111</v>
      </c>
      <c r="J70" s="170" t="s">
        <v>109</v>
      </c>
      <c r="K70" s="112">
        <v>6855000</v>
      </c>
      <c r="L70" s="247" t="s">
        <v>87</v>
      </c>
    </row>
    <row r="71" spans="1:12" s="7" customFormat="1" ht="28.5" customHeight="1">
      <c r="A71" s="160"/>
      <c r="B71" s="28"/>
      <c r="C71" s="28"/>
      <c r="D71" s="161"/>
      <c r="E71" s="96"/>
      <c r="F71" s="95"/>
      <c r="G71" s="63"/>
      <c r="H71" s="268"/>
      <c r="I71" s="268"/>
      <c r="J71" s="111"/>
      <c r="K71" s="209"/>
      <c r="L71" s="248"/>
    </row>
    <row r="72" spans="1:12" s="7" customFormat="1" ht="80.25" customHeight="1">
      <c r="A72" s="160"/>
      <c r="B72" s="28"/>
      <c r="C72" s="28"/>
      <c r="D72" s="161"/>
      <c r="E72" s="96"/>
      <c r="F72" s="95"/>
      <c r="G72" s="63"/>
      <c r="H72" s="94" t="s">
        <v>112</v>
      </c>
      <c r="I72" s="94" t="s">
        <v>113</v>
      </c>
      <c r="J72" s="54" t="s">
        <v>114</v>
      </c>
      <c r="K72" s="113">
        <v>3600000</v>
      </c>
      <c r="L72" s="1" t="s">
        <v>87</v>
      </c>
    </row>
    <row r="73" spans="1:12" s="7" customFormat="1" ht="24" customHeight="1">
      <c r="A73" s="160"/>
      <c r="B73" s="28"/>
      <c r="C73" s="28"/>
      <c r="D73" s="161"/>
      <c r="E73" s="96"/>
      <c r="F73" s="95"/>
      <c r="G73" s="63"/>
      <c r="H73" s="268" t="s">
        <v>115</v>
      </c>
      <c r="I73" s="268" t="s">
        <v>116</v>
      </c>
      <c r="J73" s="170" t="s">
        <v>33</v>
      </c>
      <c r="K73" s="114">
        <v>132600000</v>
      </c>
      <c r="L73" s="247" t="s">
        <v>87</v>
      </c>
    </row>
    <row r="74" spans="1:12" s="7" customFormat="1" ht="19.5" customHeight="1">
      <c r="A74" s="160"/>
      <c r="B74" s="28"/>
      <c r="C74" s="28"/>
      <c r="D74" s="161"/>
      <c r="E74" s="96"/>
      <c r="F74" s="95"/>
      <c r="G74" s="63"/>
      <c r="H74" s="268"/>
      <c r="I74" s="268"/>
      <c r="J74" s="111"/>
      <c r="K74" s="210"/>
      <c r="L74" s="248"/>
    </row>
    <row r="75" spans="1:12" s="6" customFormat="1" ht="24" customHeight="1">
      <c r="A75" s="160"/>
      <c r="B75" s="28"/>
      <c r="C75" s="28"/>
      <c r="D75" s="161"/>
      <c r="E75" s="96"/>
      <c r="F75" s="95"/>
      <c r="G75" s="63"/>
      <c r="H75" s="274" t="s">
        <v>117</v>
      </c>
      <c r="I75" s="274" t="s">
        <v>118</v>
      </c>
      <c r="J75" s="171" t="s">
        <v>33</v>
      </c>
      <c r="K75" s="114">
        <v>130705000</v>
      </c>
      <c r="L75" s="247" t="s">
        <v>87</v>
      </c>
    </row>
    <row r="76" spans="1:12" s="8" customFormat="1" ht="42.75" customHeight="1">
      <c r="A76" s="163"/>
      <c r="B76" s="164"/>
      <c r="C76" s="164"/>
      <c r="D76" s="190"/>
      <c r="E76" s="97"/>
      <c r="F76" s="98"/>
      <c r="G76" s="143"/>
      <c r="H76" s="276"/>
      <c r="I76" s="276"/>
      <c r="J76" s="56"/>
      <c r="K76" s="115"/>
      <c r="L76" s="250"/>
    </row>
    <row r="77" spans="1:12" s="8" customFormat="1" ht="42" customHeight="1">
      <c r="A77" s="162"/>
      <c r="B77" s="27"/>
      <c r="C77" s="27"/>
      <c r="D77" s="70" t="s">
        <v>22</v>
      </c>
      <c r="E77" s="292" t="s">
        <v>119</v>
      </c>
      <c r="F77" s="279" t="s">
        <v>120</v>
      </c>
      <c r="G77" s="191">
        <f>SUM(K77:K79)</f>
        <v>45901000</v>
      </c>
      <c r="H77" s="99" t="s">
        <v>121</v>
      </c>
      <c r="I77" s="116" t="s">
        <v>122</v>
      </c>
      <c r="J77" s="170" t="s">
        <v>123</v>
      </c>
      <c r="K77" s="117">
        <v>6641000</v>
      </c>
      <c r="L77" s="1" t="s">
        <v>87</v>
      </c>
    </row>
    <row r="78" spans="1:12" s="8" customFormat="1" ht="54" customHeight="1">
      <c r="A78" s="160"/>
      <c r="B78" s="28"/>
      <c r="C78" s="28"/>
      <c r="D78" s="161"/>
      <c r="E78" s="293"/>
      <c r="F78" s="280"/>
      <c r="G78" s="192"/>
      <c r="H78" s="99" t="s">
        <v>124</v>
      </c>
      <c r="I78" s="116" t="s">
        <v>125</v>
      </c>
      <c r="J78" s="211" t="s">
        <v>126</v>
      </c>
      <c r="K78" s="118">
        <v>24192000</v>
      </c>
      <c r="L78" s="1" t="s">
        <v>87</v>
      </c>
    </row>
    <row r="79" spans="1:12" s="8" customFormat="1" ht="69" customHeight="1">
      <c r="A79" s="160"/>
      <c r="B79" s="28"/>
      <c r="C79" s="28"/>
      <c r="D79" s="161"/>
      <c r="E79" s="7"/>
      <c r="F79" s="95"/>
      <c r="G79" s="63"/>
      <c r="H79" s="99" t="s">
        <v>127</v>
      </c>
      <c r="I79" s="116" t="s">
        <v>128</v>
      </c>
      <c r="J79" s="171" t="s">
        <v>129</v>
      </c>
      <c r="K79" s="117">
        <v>15068000</v>
      </c>
      <c r="L79" s="1" t="s">
        <v>87</v>
      </c>
    </row>
    <row r="80" spans="1:12" s="8" customFormat="1" ht="26.25" customHeight="1">
      <c r="A80" s="160"/>
      <c r="B80" s="28"/>
      <c r="C80" s="28"/>
      <c r="D80" s="181" t="s">
        <v>22</v>
      </c>
      <c r="E80" s="278" t="s">
        <v>130</v>
      </c>
      <c r="F80" s="278" t="s">
        <v>131</v>
      </c>
      <c r="G80" s="141">
        <f>K80+K84+K82+K85</f>
        <v>174431100</v>
      </c>
      <c r="H80" s="275" t="s">
        <v>132</v>
      </c>
      <c r="I80" s="275" t="s">
        <v>133</v>
      </c>
      <c r="J80" s="54" t="s">
        <v>33</v>
      </c>
      <c r="K80" s="114">
        <v>16370700</v>
      </c>
      <c r="L80" s="247" t="s">
        <v>87</v>
      </c>
    </row>
    <row r="81" spans="1:12" s="8" customFormat="1" ht="18" customHeight="1">
      <c r="A81" s="160"/>
      <c r="B81" s="28"/>
      <c r="C81" s="28"/>
      <c r="D81" s="161"/>
      <c r="E81" s="281"/>
      <c r="F81" s="281"/>
      <c r="G81" s="63"/>
      <c r="H81" s="274"/>
      <c r="I81" s="274"/>
      <c r="J81" s="53" t="s">
        <v>134</v>
      </c>
      <c r="K81" s="72"/>
      <c r="L81" s="248"/>
    </row>
    <row r="82" spans="1:12" s="8" customFormat="1" ht="24" customHeight="1">
      <c r="A82" s="160"/>
      <c r="B82" s="28"/>
      <c r="C82" s="28"/>
      <c r="D82" s="161"/>
      <c r="E82" s="281"/>
      <c r="F82" s="281"/>
      <c r="G82" s="63"/>
      <c r="H82" s="268" t="s">
        <v>135</v>
      </c>
      <c r="I82" s="268" t="s">
        <v>136</v>
      </c>
      <c r="J82" s="54" t="s">
        <v>33</v>
      </c>
      <c r="K82" s="114">
        <v>59600400</v>
      </c>
      <c r="L82" s="247" t="s">
        <v>87</v>
      </c>
    </row>
    <row r="83" spans="1:12" s="8" customFormat="1" ht="57.75" customHeight="1">
      <c r="A83" s="160"/>
      <c r="B83" s="28"/>
      <c r="C83" s="28"/>
      <c r="D83" s="161"/>
      <c r="E83" s="96"/>
      <c r="F83" s="281"/>
      <c r="G83" s="63"/>
      <c r="H83" s="268"/>
      <c r="I83" s="268"/>
      <c r="J83" s="111"/>
      <c r="K83" s="119"/>
      <c r="L83" s="248"/>
    </row>
    <row r="84" spans="1:12" s="8" customFormat="1" ht="81" customHeight="1" thickBot="1">
      <c r="A84" s="160"/>
      <c r="B84" s="28"/>
      <c r="C84" s="28"/>
      <c r="D84" s="161"/>
      <c r="E84" s="96"/>
      <c r="F84" s="25"/>
      <c r="G84" s="63"/>
      <c r="H84" s="92" t="s">
        <v>137</v>
      </c>
      <c r="I84" s="92" t="s">
        <v>138</v>
      </c>
      <c r="J84" s="120" t="s">
        <v>139</v>
      </c>
      <c r="K84" s="121">
        <v>7500000</v>
      </c>
      <c r="L84" s="86" t="s">
        <v>87</v>
      </c>
    </row>
    <row r="85" spans="1:12" s="8" customFormat="1" ht="66.75" customHeight="1" thickBot="1">
      <c r="A85" s="162"/>
      <c r="B85" s="27"/>
      <c r="C85" s="27"/>
      <c r="D85" s="70"/>
      <c r="E85" s="100"/>
      <c r="F85" s="101"/>
      <c r="G85" s="59"/>
      <c r="H85" s="221" t="s">
        <v>140</v>
      </c>
      <c r="I85" s="222" t="s">
        <v>141</v>
      </c>
      <c r="J85" s="69" t="s">
        <v>33</v>
      </c>
      <c r="K85" s="122">
        <v>90960000</v>
      </c>
      <c r="L85" s="220" t="s">
        <v>87</v>
      </c>
    </row>
    <row r="86" spans="1:12" s="8" customFormat="1" ht="66.75" customHeight="1" thickBot="1">
      <c r="A86" s="234"/>
      <c r="B86" s="235"/>
      <c r="C86" s="235"/>
      <c r="D86" s="236"/>
      <c r="E86" s="237"/>
      <c r="F86" s="238"/>
      <c r="G86" s="239"/>
      <c r="H86" s="240"/>
      <c r="I86" s="241"/>
      <c r="J86" s="242"/>
      <c r="K86" s="243"/>
      <c r="L86" s="244"/>
    </row>
    <row r="87" spans="1:12" s="8" customFormat="1" ht="34.9" customHeight="1">
      <c r="A87" s="162"/>
      <c r="B87" s="27"/>
      <c r="C87" s="27"/>
      <c r="D87" s="70" t="s">
        <v>22</v>
      </c>
      <c r="E87" s="282" t="s">
        <v>142</v>
      </c>
      <c r="F87" s="282" t="s">
        <v>143</v>
      </c>
      <c r="G87" s="59">
        <f>K87+K90+K92+K94</f>
        <v>68460000</v>
      </c>
      <c r="H87" s="273" t="s">
        <v>144</v>
      </c>
      <c r="I87" s="273" t="s">
        <v>145</v>
      </c>
      <c r="J87" s="66" t="s">
        <v>146</v>
      </c>
      <c r="K87" s="123">
        <v>25460000</v>
      </c>
      <c r="L87" s="249" t="s">
        <v>87</v>
      </c>
    </row>
    <row r="88" spans="1:12" s="8" customFormat="1" ht="24" customHeight="1">
      <c r="A88" s="160"/>
      <c r="B88" s="28"/>
      <c r="C88" s="28"/>
      <c r="D88" s="161"/>
      <c r="E88" s="281"/>
      <c r="F88" s="281"/>
      <c r="G88" s="63"/>
      <c r="H88" s="274"/>
      <c r="I88" s="274"/>
      <c r="J88" s="53"/>
      <c r="K88" s="72"/>
      <c r="L88" s="248"/>
    </row>
    <row r="89" spans="1:12" s="8" customFormat="1" ht="43.5" customHeight="1">
      <c r="A89" s="160"/>
      <c r="B89" s="28"/>
      <c r="C89" s="28"/>
      <c r="D89" s="161"/>
      <c r="E89" s="281"/>
      <c r="F89" s="281"/>
      <c r="G89" s="63"/>
      <c r="H89" s="274"/>
      <c r="I89" s="274"/>
      <c r="J89" s="53"/>
      <c r="K89" s="72"/>
      <c r="L89" s="64"/>
    </row>
    <row r="90" spans="1:12" s="8" customFormat="1" ht="24" customHeight="1">
      <c r="A90" s="160"/>
      <c r="B90" s="28"/>
      <c r="C90" s="28"/>
      <c r="D90" s="161"/>
      <c r="E90" s="96"/>
      <c r="F90" s="95"/>
      <c r="G90" s="63"/>
      <c r="H90" s="275" t="s">
        <v>147</v>
      </c>
      <c r="I90" s="275" t="s">
        <v>148</v>
      </c>
      <c r="J90" s="170" t="s">
        <v>149</v>
      </c>
      <c r="K90" s="107">
        <v>13490000</v>
      </c>
      <c r="L90" s="247" t="s">
        <v>87</v>
      </c>
    </row>
    <row r="91" spans="1:12" s="8" customFormat="1" ht="28.5" customHeight="1">
      <c r="A91" s="160"/>
      <c r="B91" s="28"/>
      <c r="C91" s="28"/>
      <c r="D91" s="161"/>
      <c r="E91" s="96"/>
      <c r="F91" s="95"/>
      <c r="G91" s="63"/>
      <c r="H91" s="274"/>
      <c r="I91" s="274"/>
      <c r="J91" s="53"/>
      <c r="K91" s="72"/>
      <c r="L91" s="248"/>
    </row>
    <row r="92" spans="1:12" s="8" customFormat="1" ht="30" customHeight="1">
      <c r="A92" s="162"/>
      <c r="B92" s="27"/>
      <c r="C92" s="27"/>
      <c r="D92" s="70"/>
      <c r="E92" s="100"/>
      <c r="F92" s="101"/>
      <c r="G92" s="59"/>
      <c r="H92" s="273" t="s">
        <v>150</v>
      </c>
      <c r="I92" s="273" t="s">
        <v>151</v>
      </c>
      <c r="J92" s="66" t="s">
        <v>126</v>
      </c>
      <c r="K92" s="124">
        <v>20880000</v>
      </c>
      <c r="L92" s="249" t="s">
        <v>87</v>
      </c>
    </row>
    <row r="93" spans="1:12" s="8" customFormat="1" ht="37.5" customHeight="1">
      <c r="A93" s="163"/>
      <c r="B93" s="164"/>
      <c r="C93" s="164"/>
      <c r="D93" s="190"/>
      <c r="E93" s="102"/>
      <c r="F93" s="98"/>
      <c r="G93" s="143"/>
      <c r="H93" s="276"/>
      <c r="I93" s="276"/>
      <c r="J93" s="56"/>
      <c r="K93" s="115"/>
      <c r="L93" s="250"/>
    </row>
    <row r="94" spans="1:12" s="8" customFormat="1" ht="24" customHeight="1">
      <c r="A94" s="160"/>
      <c r="B94" s="28"/>
      <c r="C94" s="28"/>
      <c r="D94" s="161"/>
      <c r="E94" s="96"/>
      <c r="F94" s="95"/>
      <c r="G94" s="63"/>
      <c r="H94" s="274" t="s">
        <v>152</v>
      </c>
      <c r="I94" s="274" t="s">
        <v>153</v>
      </c>
      <c r="J94" s="171" t="s">
        <v>154</v>
      </c>
      <c r="K94" s="72">
        <v>8630000</v>
      </c>
      <c r="L94" s="248" t="s">
        <v>87</v>
      </c>
    </row>
    <row r="95" spans="1:12" s="8" customFormat="1" ht="24" customHeight="1">
      <c r="A95" s="160"/>
      <c r="B95" s="28"/>
      <c r="C95" s="28"/>
      <c r="D95" s="161"/>
      <c r="E95" s="96"/>
      <c r="F95" s="95"/>
      <c r="G95" s="63"/>
      <c r="H95" s="274"/>
      <c r="I95" s="274"/>
      <c r="J95" s="53"/>
      <c r="K95" s="72"/>
      <c r="L95" s="248"/>
    </row>
    <row r="96" spans="1:12" s="8" customFormat="1" ht="19.5" customHeight="1">
      <c r="A96" s="160"/>
      <c r="B96" s="28"/>
      <c r="C96" s="28"/>
      <c r="D96" s="193"/>
      <c r="E96" s="95"/>
      <c r="F96" s="95"/>
      <c r="G96" s="63"/>
      <c r="H96" s="274"/>
      <c r="I96" s="274"/>
      <c r="J96" s="53"/>
      <c r="K96" s="72"/>
      <c r="L96" s="64"/>
    </row>
    <row r="97" spans="1:12" s="7" customFormat="1" ht="15.75" customHeight="1">
      <c r="A97" s="194"/>
      <c r="B97" s="164"/>
      <c r="C97" s="164"/>
      <c r="D97" s="195"/>
      <c r="E97" s="98"/>
      <c r="F97" s="98"/>
      <c r="G97" s="143"/>
      <c r="H97" s="274"/>
      <c r="I97" s="274"/>
      <c r="J97" s="67"/>
      <c r="K97" s="72"/>
      <c r="L97" s="125"/>
    </row>
    <row r="98" spans="1:12" s="7" customFormat="1" ht="20.25" customHeight="1">
      <c r="A98" s="301" t="s">
        <v>155</v>
      </c>
      <c r="B98" s="302"/>
      <c r="C98" s="302"/>
      <c r="D98" s="302"/>
      <c r="E98" s="302"/>
      <c r="F98" s="302"/>
      <c r="G98" s="302"/>
      <c r="H98" s="196"/>
      <c r="I98" s="212"/>
      <c r="J98" s="213"/>
      <c r="K98" s="214">
        <f>SUM(K11:K96)</f>
        <v>2988872800</v>
      </c>
      <c r="L98" s="125"/>
    </row>
    <row r="99" spans="1:12" s="7" customFormat="1" ht="13.5" customHeight="1">
      <c r="A99" s="3"/>
      <c r="B99" s="3"/>
      <c r="C99" s="3"/>
      <c r="D99" s="3"/>
      <c r="E99" s="3"/>
      <c r="F99" s="3"/>
      <c r="G99" s="3"/>
      <c r="H99" s="197"/>
      <c r="I99" s="215"/>
      <c r="J99" s="197"/>
    </row>
    <row r="100" spans="1:12" s="7" customFormat="1" ht="20.25" customHeight="1">
      <c r="A100" s="3"/>
      <c r="B100" s="3"/>
      <c r="C100" s="3"/>
      <c r="D100" s="3"/>
      <c r="E100" s="3"/>
      <c r="F100" s="3"/>
      <c r="G100" s="3"/>
      <c r="H100" s="197"/>
      <c r="I100" s="231" t="s">
        <v>161</v>
      </c>
      <c r="J100" s="197"/>
    </row>
    <row r="101" spans="1:12" s="7" customFormat="1" ht="15.75" customHeight="1">
      <c r="D101" s="198"/>
      <c r="H101" s="199"/>
      <c r="I101" s="7" t="s">
        <v>156</v>
      </c>
      <c r="J101" s="216"/>
    </row>
    <row r="102" spans="1:12" s="7" customFormat="1" ht="18" customHeight="1">
      <c r="D102" s="198"/>
      <c r="E102" s="200"/>
      <c r="H102" s="201"/>
      <c r="J102" s="197"/>
    </row>
    <row r="103" spans="1:12" s="7" customFormat="1" ht="15" customHeight="1">
      <c r="D103" s="198"/>
      <c r="E103" s="202"/>
      <c r="I103" s="217"/>
      <c r="J103" s="218"/>
    </row>
    <row r="104" spans="1:12" s="129" customFormat="1" ht="18" customHeight="1">
      <c r="A104" s="7"/>
      <c r="B104" s="7"/>
      <c r="C104" s="7"/>
      <c r="D104" s="198"/>
      <c r="E104" s="203"/>
      <c r="F104" s="7"/>
      <c r="G104" s="7"/>
      <c r="H104" s="7"/>
      <c r="I104" s="217"/>
      <c r="J104" s="218"/>
      <c r="K104" s="7"/>
    </row>
    <row r="105" spans="1:12" s="129" customFormat="1" ht="12.75">
      <c r="A105" s="7"/>
      <c r="B105" s="7"/>
      <c r="C105" s="7"/>
      <c r="D105" s="198"/>
      <c r="E105" s="7"/>
      <c r="F105" s="7"/>
      <c r="G105" s="7"/>
      <c r="H105" s="7"/>
      <c r="I105" s="219" t="s">
        <v>157</v>
      </c>
    </row>
    <row r="106" spans="1:12" s="129" customFormat="1" ht="12.75">
      <c r="A106" s="7"/>
      <c r="B106" s="7"/>
      <c r="C106" s="7"/>
      <c r="D106" s="198"/>
      <c r="E106" s="7"/>
      <c r="F106" s="7"/>
      <c r="G106" s="7"/>
      <c r="H106" s="7"/>
      <c r="I106" s="215" t="s">
        <v>158</v>
      </c>
    </row>
    <row r="107" spans="1:12" s="129" customFormat="1" ht="12.75">
      <c r="D107" s="204"/>
      <c r="H107" s="7"/>
      <c r="I107" s="215" t="s">
        <v>159</v>
      </c>
    </row>
    <row r="108" spans="1:12" s="9" customFormat="1" ht="12.75">
      <c r="D108" s="104"/>
      <c r="H108" s="4"/>
      <c r="I108" s="126"/>
      <c r="J108" s="127"/>
      <c r="K108" s="4"/>
    </row>
    <row r="109" spans="1:12" s="9" customFormat="1" ht="12.75">
      <c r="A109" s="4"/>
      <c r="B109" s="4"/>
      <c r="C109" s="4"/>
      <c r="D109" s="103"/>
      <c r="E109" s="4"/>
      <c r="F109" s="4"/>
      <c r="G109" s="4"/>
      <c r="H109" s="105"/>
      <c r="I109" s="126"/>
    </row>
    <row r="110" spans="1:12" s="9" customFormat="1" ht="12.75">
      <c r="D110" s="104"/>
      <c r="H110" s="4"/>
      <c r="I110" s="126"/>
      <c r="J110" s="127"/>
      <c r="K110" s="4"/>
    </row>
    <row r="111" spans="1:12" s="9" customFormat="1" ht="15">
      <c r="A111" s="4"/>
      <c r="B111" s="4"/>
      <c r="C111" s="4"/>
      <c r="D111" s="103"/>
      <c r="E111" s="4"/>
      <c r="F111" s="4"/>
      <c r="G111" s="4"/>
      <c r="H111" s="10"/>
      <c r="I111" s="12"/>
      <c r="J111" s="13"/>
      <c r="K111" s="10"/>
    </row>
  </sheetData>
  <mergeCells count="130">
    <mergeCell ref="A1:L1"/>
    <mergeCell ref="A2:L2"/>
    <mergeCell ref="A98:G98"/>
    <mergeCell ref="A4:A5"/>
    <mergeCell ref="B4:B5"/>
    <mergeCell ref="B7:B10"/>
    <mergeCell ref="B48:B51"/>
    <mergeCell ref="C4:C5"/>
    <mergeCell ref="C7:C10"/>
    <mergeCell ref="C48:C51"/>
    <mergeCell ref="D4:D5"/>
    <mergeCell ref="E4:E5"/>
    <mergeCell ref="E8:E10"/>
    <mergeCell ref="E11:E13"/>
    <mergeCell ref="E14:E16"/>
    <mergeCell ref="E17:E18"/>
    <mergeCell ref="E20:E22"/>
    <mergeCell ref="E25:E28"/>
    <mergeCell ref="E30:E35"/>
    <mergeCell ref="E36:E38"/>
    <mergeCell ref="E39:E41"/>
    <mergeCell ref="E42:E44"/>
    <mergeCell ref="E45:E47"/>
    <mergeCell ref="E49:E50"/>
    <mergeCell ref="E87:E89"/>
    <mergeCell ref="F4:F5"/>
    <mergeCell ref="F8:F10"/>
    <mergeCell ref="F11:F13"/>
    <mergeCell ref="F14:F16"/>
    <mergeCell ref="F17:F19"/>
    <mergeCell ref="F20:F24"/>
    <mergeCell ref="F25:F28"/>
    <mergeCell ref="F30:F35"/>
    <mergeCell ref="F36:F38"/>
    <mergeCell ref="F39:F41"/>
    <mergeCell ref="F42:F44"/>
    <mergeCell ref="F45:F47"/>
    <mergeCell ref="F49:F50"/>
    <mergeCell ref="F51:F52"/>
    <mergeCell ref="F53:F54"/>
    <mergeCell ref="F55:F59"/>
    <mergeCell ref="F61:F63"/>
    <mergeCell ref="H55:H56"/>
    <mergeCell ref="H58:H60"/>
    <mergeCell ref="H61:H62"/>
    <mergeCell ref="E51:E52"/>
    <mergeCell ref="E53:E54"/>
    <mergeCell ref="E55:E59"/>
    <mergeCell ref="E61:E62"/>
    <mergeCell ref="E77:E78"/>
    <mergeCell ref="E80:E82"/>
    <mergeCell ref="G4:G5"/>
    <mergeCell ref="G36:G38"/>
    <mergeCell ref="G42:G43"/>
    <mergeCell ref="G49:G50"/>
    <mergeCell ref="H4:H5"/>
    <mergeCell ref="H11:H13"/>
    <mergeCell ref="H14:H16"/>
    <mergeCell ref="H17:H19"/>
    <mergeCell ref="H20:H24"/>
    <mergeCell ref="H25:H28"/>
    <mergeCell ref="H30:H35"/>
    <mergeCell ref="H39:H41"/>
    <mergeCell ref="H42:H44"/>
    <mergeCell ref="H45:H47"/>
    <mergeCell ref="I82:I83"/>
    <mergeCell ref="I87:I89"/>
    <mergeCell ref="H90:H91"/>
    <mergeCell ref="H92:H93"/>
    <mergeCell ref="H94:H97"/>
    <mergeCell ref="F66:F68"/>
    <mergeCell ref="F77:F78"/>
    <mergeCell ref="F80:F83"/>
    <mergeCell ref="F87:F89"/>
    <mergeCell ref="H73:H74"/>
    <mergeCell ref="H75:H76"/>
    <mergeCell ref="H80:H81"/>
    <mergeCell ref="H82:H83"/>
    <mergeCell ref="H87:H89"/>
    <mergeCell ref="H66:H67"/>
    <mergeCell ref="H68:H69"/>
    <mergeCell ref="H70:H71"/>
    <mergeCell ref="I90:I91"/>
    <mergeCell ref="I92:I93"/>
    <mergeCell ref="I94:I97"/>
    <mergeCell ref="I73:I74"/>
    <mergeCell ref="I75:I76"/>
    <mergeCell ref="I80:I81"/>
    <mergeCell ref="J4:J5"/>
    <mergeCell ref="K4:K5"/>
    <mergeCell ref="I45:I47"/>
    <mergeCell ref="I55:I56"/>
    <mergeCell ref="I58:I60"/>
    <mergeCell ref="I61:I63"/>
    <mergeCell ref="I66:I67"/>
    <mergeCell ref="I68:I69"/>
    <mergeCell ref="I70:I71"/>
    <mergeCell ref="I4:I5"/>
    <mergeCell ref="I11:I13"/>
    <mergeCell ref="I14:I16"/>
    <mergeCell ref="I17:I19"/>
    <mergeCell ref="I20:I24"/>
    <mergeCell ref="I25:I28"/>
    <mergeCell ref="I30:I35"/>
    <mergeCell ref="I39:I41"/>
    <mergeCell ref="I42:I44"/>
    <mergeCell ref="L4:L5"/>
    <mergeCell ref="L82:L83"/>
    <mergeCell ref="L87:L88"/>
    <mergeCell ref="L90:L91"/>
    <mergeCell ref="L92:L93"/>
    <mergeCell ref="L94:L95"/>
    <mergeCell ref="L55:L56"/>
    <mergeCell ref="L58:L59"/>
    <mergeCell ref="L61:L62"/>
    <mergeCell ref="L66:L67"/>
    <mergeCell ref="L68:L69"/>
    <mergeCell ref="L70:L71"/>
    <mergeCell ref="L73:L74"/>
    <mergeCell ref="L75:L76"/>
    <mergeCell ref="L80:L81"/>
    <mergeCell ref="L11:L13"/>
    <mergeCell ref="L14:L16"/>
    <mergeCell ref="L17:L19"/>
    <mergeCell ref="L20:L22"/>
    <mergeCell ref="L25:L28"/>
    <mergeCell ref="L30:L33"/>
    <mergeCell ref="L39:L41"/>
    <mergeCell ref="L42:L44"/>
    <mergeCell ref="L45:L47"/>
  </mergeCells>
  <pageMargins left="0.31496062992126" right="0" top="0.35" bottom="0.32" header="0" footer="0"/>
  <pageSetup paperSize="9" scale="80" orientation="landscape" horizontalDpi="4294967293" r:id="rId1"/>
  <rowBreaks count="1" manualBreakCount="1">
    <brk id="10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RKT 2025</vt:lpstr>
      <vt:lpstr>'RKT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cp:lastPrinted>2025-05-26T02:09:55Z</cp:lastPrinted>
  <dcterms:created xsi:type="dcterms:W3CDTF">2006-09-16T00:00:00Z</dcterms:created>
  <dcterms:modified xsi:type="dcterms:W3CDTF">2025-05-26T04:10:43Z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C747736082E141889DA3E0BAA8CED160_13</vt:lpwstr>
  </property>
  <property fmtid="{D5CDD505-2E9C-101B-9397-08002B2CF9AE}" pid="3" name="KSOProductBuildVer">
    <vt:lpwstr>1033-12.2.0.20326</vt:lpwstr>
  </property>
</Properties>
</file>